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cgov-my.sharepoint.com/personal/dong_ochca_com/Documents/Training Center Operations/"/>
    </mc:Choice>
  </mc:AlternateContent>
  <xr:revisionPtr revIDLastSave="25" documentId="13_ncr:1_{8433C9EA-DB7B-40E9-AFE5-01243729EFC9}" xr6:coauthVersionLast="47" xr6:coauthVersionMax="47" xr10:uidLastSave="{0BD6B21A-AAD4-40F6-BF2E-DDD1FFBCB6A3}"/>
  <bookViews>
    <workbookView xWindow="16080" yWindow="-120" windowWidth="29040" windowHeight="15720" xr2:uid="{C4B6D17B-D0CE-4D76-906B-AE7D334BC71B}"/>
  </bookViews>
  <sheets>
    <sheet name="TC Req Form" sheetId="1" r:id="rId1"/>
    <sheet name="BHTS STAFF ONLY" sheetId="3" state="hidden" r:id="rId2"/>
    <sheet name="Sheet2" sheetId="2" state="hidden" r:id="rId3"/>
  </sheets>
  <externalReferences>
    <externalReference r:id="rId4"/>
  </externalReferences>
  <definedNames>
    <definedName name="capacity">INDEX(Sheet2!$A$13:$A$23,MATCH(TC Req [1]Form!$B$20,Sheet2!$A$13:$A$23,0))</definedName>
    <definedName name="Combined_Rooms_A___B">Sheet2!$B$19</definedName>
    <definedName name="Combined_Rooms_A__B__C">Sheet2!$B$21</definedName>
    <definedName name="Combined_Rooms_B___C">Sheet2!$B$20</definedName>
    <definedName name="Combined_Rooms_D___E">Sheet2!$B$22</definedName>
    <definedName name="Entire_facility">Sheet2!$B$23</definedName>
    <definedName name="Layout">Sheet2!$A$28:$A$39</definedName>
    <definedName name="layoutimage">INDEX(Sheet2!$B$28:$B$39,MATCH('TC Req Form'!$G$27,Sheet2!$A$28:$A$39,0))</definedName>
    <definedName name="Pick_a_selection.">Sheet2!$B$14:$B$22</definedName>
    <definedName name="_xlnm.Print_Area" localSheetId="0">'TC Req Form'!$A$1:$J$103</definedName>
    <definedName name="Room">Sheet2!$A$13:$A$22</definedName>
    <definedName name="Room_A___Huntington_Room">Sheet2!$B$14</definedName>
    <definedName name="Room_B___Newport_Room">Sheet2!$B$15</definedName>
    <definedName name="Room_C___Corona_del_Mar_Room">Sheet2!$B$16</definedName>
    <definedName name="Room_D___Dana_Point_Room">Sheet2!$B$17</definedName>
    <definedName name="Room_E___Laguna_Room">Sheet2!$B$18</definedName>
    <definedName name="RoomCapacity">INDEX(Sheet2!$B$13:$B$23,MATCH('TC Req Form'!$B$27,Sheet2!$A$13:$A$23,0))</definedName>
    <definedName name="RoomCapPick">Sheet2!$A$13:$A$22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3" i="3"/>
  <c r="C3" i="3" s="1"/>
  <c r="C5" i="3"/>
  <c r="C2" i="3"/>
  <c r="B2" i="3"/>
  <c r="A29" i="1"/>
  <c r="B1" i="2"/>
  <c r="C8" i="3" l="1"/>
  <c r="B8" i="3"/>
</calcChain>
</file>

<file path=xl/sharedStrings.xml><?xml version="1.0" encoding="utf-8"?>
<sst xmlns="http://schemas.openxmlformats.org/spreadsheetml/2006/main" count="103" uniqueCount="91">
  <si>
    <t>Requestor Information</t>
  </si>
  <si>
    <t>Program Name</t>
  </si>
  <si>
    <t>Agency Name</t>
  </si>
  <si>
    <t>Training / Event Information</t>
  </si>
  <si>
    <t>Training / Event Name</t>
  </si>
  <si>
    <t>Requested Date(s)</t>
  </si>
  <si>
    <t>Total # of Days for Training / Event</t>
  </si>
  <si>
    <t>Room Preference</t>
  </si>
  <si>
    <t>Room Number:</t>
  </si>
  <si>
    <t>Room C - Corona del Mar Room</t>
  </si>
  <si>
    <t>Room D - Dana Point Room</t>
  </si>
  <si>
    <t>Room E - Laguna Room</t>
  </si>
  <si>
    <t>Classroom (Tables &amp; Chairs)</t>
  </si>
  <si>
    <t xml:space="preserve">Requestor will bring: </t>
  </si>
  <si>
    <t>Layout Options:</t>
  </si>
  <si>
    <t>Equipment Assistance</t>
  </si>
  <si>
    <t xml:space="preserve">Email form to </t>
  </si>
  <si>
    <t>For more information please contact us at 714-667-5600.</t>
  </si>
  <si>
    <t xml:space="preserve">Requestor will need: </t>
  </si>
  <si>
    <t>Training Center Full Layout</t>
  </si>
  <si>
    <t>Meeting (U-Shape)</t>
  </si>
  <si>
    <t>Meeting (Square)</t>
  </si>
  <si>
    <t>Combined Rooms A, B, C</t>
  </si>
  <si>
    <t>Room A - Huntington Room</t>
  </si>
  <si>
    <t>Room B - Newport Room</t>
  </si>
  <si>
    <t>Email</t>
  </si>
  <si>
    <t>BHTS@ochca.com.</t>
  </si>
  <si>
    <t>Not applicable</t>
  </si>
  <si>
    <t>Combined Rooms A &amp; B</t>
  </si>
  <si>
    <t>Combined Rooms B &amp; C</t>
  </si>
  <si>
    <t>Combined Rooms D &amp; E</t>
  </si>
  <si>
    <t>4 Person Workgroups</t>
  </si>
  <si>
    <t>Herringbone</t>
  </si>
  <si>
    <t>6 Person Workgroups (Small U)</t>
  </si>
  <si>
    <t>Meeting (T-Shape)</t>
  </si>
  <si>
    <t>4 Person Workgroups (Spaced)</t>
  </si>
  <si>
    <t>Start Time of Event</t>
  </si>
  <si>
    <t>End Time of Event</t>
  </si>
  <si>
    <t>Yes</t>
  </si>
  <si>
    <t>No</t>
  </si>
  <si>
    <t>Unknown</t>
  </si>
  <si>
    <t>Additional Comments:</t>
  </si>
  <si>
    <t>Breakfast Only</t>
  </si>
  <si>
    <t>Lunch Only</t>
  </si>
  <si>
    <t>Breakfast and Lunch</t>
  </si>
  <si>
    <t xml:space="preserve"> Arrival Time for Set-Up</t>
  </si>
  <si>
    <t>Will there be Vendors / Resourcing?</t>
  </si>
  <si>
    <t>Snacks</t>
  </si>
  <si>
    <t>Will you be catering/providing food?</t>
  </si>
  <si>
    <t>"Banquet/Dining Table" (Spaced)</t>
  </si>
  <si>
    <t>"Banquet/Dining Table"</t>
  </si>
  <si>
    <t>8 Person Workgroups (Small Squares)</t>
  </si>
  <si>
    <t>Entire facility</t>
  </si>
  <si>
    <t>Select from the dropdown list to see different layouts</t>
  </si>
  <si>
    <t>For safety reasons, BHTS staff will make a copy of your sign-in sheets. 
In case of an emergency, BHTS staff will use the sign-in sheet to account for all guests.</t>
  </si>
  <si>
    <t># of Vendors  (includes 1 Table &amp; 2 Chairs)</t>
  </si>
  <si>
    <t>Room A max occupancy - 70</t>
  </si>
  <si>
    <t>Room B max occupancy - 100</t>
  </si>
  <si>
    <t>Room C max occupancy - 30</t>
  </si>
  <si>
    <t>Room D max occupancy - 25</t>
  </si>
  <si>
    <t>Room E max occupancy - 25</t>
  </si>
  <si>
    <t>Room A &amp; B max occupancy - 170</t>
  </si>
  <si>
    <t>Room B &amp; C max occupancy - 130</t>
  </si>
  <si>
    <t>Room A, B, C max occupancy - 200</t>
  </si>
  <si>
    <t>Room D &amp; E max occupancy - 50</t>
  </si>
  <si>
    <t>Max occupancy - 250</t>
  </si>
  <si>
    <t>Select a preferred room.</t>
  </si>
  <si>
    <t>Select a room layout preference.</t>
  </si>
  <si>
    <t>Choose an option.</t>
  </si>
  <si>
    <t>Select from the dropdown list to see room occupancy.
*Actual room capacity changes based on layout and available tables &amp; chairs.</t>
  </si>
  <si>
    <r>
      <t xml:space="preserve"># of Attendees*
</t>
    </r>
    <r>
      <rPr>
        <sz val="10"/>
        <color theme="1"/>
        <rFont val="Arial"/>
        <family val="2"/>
      </rPr>
      <t>*Estimates cannot exceed actual</t>
    </r>
    <r>
      <rPr>
        <sz val="12.5"/>
        <color theme="1"/>
        <rFont val="Arial"/>
        <family val="2"/>
      </rPr>
      <t xml:space="preserve"> #</t>
    </r>
  </si>
  <si>
    <t xml:space="preserve"> Full Name</t>
  </si>
  <si>
    <t xml:space="preserve"> Email</t>
  </si>
  <si>
    <t xml:space="preserve"> Supervisor's Name</t>
  </si>
  <si>
    <t xml:space="preserve"> Supervisor's Email</t>
  </si>
  <si>
    <t>Presenter Information</t>
  </si>
  <si>
    <t>Event Coordinator Information</t>
  </si>
  <si>
    <t>Full Name</t>
  </si>
  <si>
    <t>Direct Phone Number</t>
  </si>
  <si>
    <r>
      <t xml:space="preserve">Direct Phone Number* </t>
    </r>
    <r>
      <rPr>
        <i/>
        <sz val="12"/>
        <color theme="1"/>
        <rFont val="Arial"/>
        <family val="2"/>
      </rPr>
      <t>*if available</t>
    </r>
  </si>
  <si>
    <t>Office Phone Number</t>
  </si>
  <si>
    <t>Tables</t>
  </si>
  <si>
    <t>Chairs</t>
  </si>
  <si>
    <t>Attendees</t>
  </si>
  <si>
    <t xml:space="preserve">Registration </t>
  </si>
  <si>
    <t>Food &amp; Drinks</t>
  </si>
  <si>
    <t>Vender</t>
  </si>
  <si>
    <t xml:space="preserve">Today's Date: </t>
  </si>
  <si>
    <t>Please note that this is a request form. BHTS staff reserve the right to modify your request as needed. 
There are no guarantees that this form will book the Training Center for your requested dates.</t>
  </si>
  <si>
    <t>Available</t>
  </si>
  <si>
    <t>Total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</si>
</sst>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theme="1"/>
      <name val="Arial"/>
      <family val="2"/>
    </font>
    <font>
      <sz val="13"/>
      <color theme="1"/>
      <name val="Arial"/>
      <family val="2"/>
    </font>
    <font>
      <sz val="15"/>
      <color theme="1"/>
      <name val="Arial Black"/>
      <family val="2"/>
    </font>
    <font>
      <b/>
      <sz val="12.5"/>
      <color theme="1"/>
      <name val="Arial"/>
      <family val="2"/>
    </font>
    <font>
      <sz val="12.5"/>
      <name val="Arial"/>
      <family val="2"/>
    </font>
    <font>
      <b/>
      <sz val="12"/>
      <color theme="1"/>
      <name val="Arial"/>
      <family val="2"/>
    </font>
    <font>
      <b/>
      <sz val="11.5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CE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  <xf numFmtId="0" fontId="0" fillId="0" borderId="0" xfId="0" applyFill="1" applyAlignment="1">
      <alignment wrapText="1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top" wrapText="1"/>
    </xf>
    <xf numFmtId="0" fontId="8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26" fillId="0" borderId="0" xfId="0" applyFont="1" applyAlignment="1">
      <alignment vertical="center"/>
    </xf>
    <xf numFmtId="0" fontId="27" fillId="0" borderId="0" xfId="0" applyFont="1"/>
    <xf numFmtId="0" fontId="0" fillId="5" borderId="0" xfId="0" applyFill="1"/>
    <xf numFmtId="0" fontId="21" fillId="2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0" borderId="7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23" fillId="0" borderId="7" xfId="1" applyFont="1" applyBorder="1" applyAlignment="1" applyProtection="1">
      <alignment horizontal="center" vertical="center"/>
      <protection locked="0"/>
    </xf>
    <xf numFmtId="0" fontId="23" fillId="0" borderId="1" xfId="1" applyFont="1" applyBorder="1" applyAlignment="1" applyProtection="1">
      <alignment horizontal="center" vertical="center"/>
      <protection locked="0"/>
    </xf>
    <xf numFmtId="0" fontId="23" fillId="0" borderId="8" xfId="1" applyFont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14" fontId="6" fillId="0" borderId="6" xfId="0" applyNumberFormat="1" applyFont="1" applyBorder="1" applyAlignment="1" applyProtection="1">
      <alignment horizontal="left" vertical="center"/>
      <protection locked="0"/>
    </xf>
    <xf numFmtId="14" fontId="6" fillId="0" borderId="0" xfId="0" applyNumberFormat="1" applyFont="1" applyBorder="1" applyAlignment="1" applyProtection="1">
      <alignment horizontal="left" vertical="center"/>
      <protection locked="0"/>
    </xf>
    <xf numFmtId="14" fontId="6" fillId="0" borderId="8" xfId="0" applyNumberFormat="1" applyFont="1" applyBorder="1" applyAlignment="1" applyProtection="1">
      <alignment horizontal="left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5" fillId="0" borderId="10" xfId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14" fontId="11" fillId="0" borderId="10" xfId="0" applyNumberFormat="1" applyFont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 wrapText="1"/>
    </xf>
    <xf numFmtId="0" fontId="22" fillId="0" borderId="7" xfId="1" applyFont="1" applyBorder="1" applyAlignment="1" applyProtection="1">
      <alignment horizontal="left" vertical="center"/>
      <protection locked="0"/>
    </xf>
    <xf numFmtId="0" fontId="23" fillId="0" borderId="1" xfId="1" applyFont="1" applyBorder="1" applyAlignment="1" applyProtection="1">
      <alignment horizontal="left" vertical="center"/>
      <protection locked="0"/>
    </xf>
    <xf numFmtId="0" fontId="23" fillId="0" borderId="8" xfId="1" applyFont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7" borderId="0" xfId="0" applyFill="1"/>
    <xf numFmtId="0" fontId="0" fillId="8" borderId="14" xfId="0" applyFill="1" applyBorder="1"/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CEB9"/>
      <color rgb="FFBEAB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emf"/><Relationship Id="rId1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18" Type="http://schemas.openxmlformats.org/officeDocument/2006/relationships/image" Target="../media/image39.png"/><Relationship Id="rId3" Type="http://schemas.openxmlformats.org/officeDocument/2006/relationships/image" Target="../media/image24.png"/><Relationship Id="rId21" Type="http://schemas.openxmlformats.org/officeDocument/2006/relationships/image" Target="../media/image42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17" Type="http://schemas.openxmlformats.org/officeDocument/2006/relationships/image" Target="../media/image38.png"/><Relationship Id="rId2" Type="http://schemas.openxmlformats.org/officeDocument/2006/relationships/image" Target="../media/image23.png"/><Relationship Id="rId16" Type="http://schemas.openxmlformats.org/officeDocument/2006/relationships/image" Target="../media/image37.png"/><Relationship Id="rId20" Type="http://schemas.openxmlformats.org/officeDocument/2006/relationships/image" Target="../media/image41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5" Type="http://schemas.openxmlformats.org/officeDocument/2006/relationships/image" Target="../media/image36.png"/><Relationship Id="rId10" Type="http://schemas.openxmlformats.org/officeDocument/2006/relationships/image" Target="../media/image31.png"/><Relationship Id="rId19" Type="http://schemas.openxmlformats.org/officeDocument/2006/relationships/image" Target="../media/image40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Relationship Id="rId22" Type="http://schemas.openxmlformats.org/officeDocument/2006/relationships/image" Target="../media/image4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2.emf"/><Relationship Id="rId3" Type="http://schemas.openxmlformats.org/officeDocument/2006/relationships/image" Target="../media/image6.emf"/><Relationship Id="rId7" Type="http://schemas.openxmlformats.org/officeDocument/2006/relationships/image" Target="../media/image14.emf"/><Relationship Id="rId12" Type="http://schemas.openxmlformats.org/officeDocument/2006/relationships/image" Target="../media/image3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11" Type="http://schemas.openxmlformats.org/officeDocument/2006/relationships/image" Target="../media/image4.emf"/><Relationship Id="rId5" Type="http://schemas.openxmlformats.org/officeDocument/2006/relationships/image" Target="../media/image12.emf"/><Relationship Id="rId15" Type="http://schemas.openxmlformats.org/officeDocument/2006/relationships/image" Target="../media/image18.emf"/><Relationship Id="rId10" Type="http://schemas.openxmlformats.org/officeDocument/2006/relationships/image" Target="../media/image5.emf"/><Relationship Id="rId4" Type="http://schemas.openxmlformats.org/officeDocument/2006/relationships/image" Target="../media/image11.emf"/><Relationship Id="rId9" Type="http://schemas.openxmlformats.org/officeDocument/2006/relationships/image" Target="../media/image9.emf"/><Relationship Id="rId1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0</xdr:row>
      <xdr:rowOff>47626</xdr:rowOff>
    </xdr:from>
    <xdr:to>
      <xdr:col>9</xdr:col>
      <xdr:colOff>1085850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5949" y="47626"/>
          <a:ext cx="5280026" cy="1190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Behavioral Health</a:t>
          </a:r>
          <a:r>
            <a:rPr lang="en-US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 Training Services</a:t>
          </a:r>
        </a:p>
        <a:p>
          <a:r>
            <a:rPr lang="en-US" sz="3000" baseline="0">
              <a:latin typeface="Times New Roman" panose="02020603050405020304" pitchFamily="18" charset="0"/>
              <a:cs typeface="Times New Roman" panose="02020603050405020304" pitchFamily="18" charset="0"/>
            </a:rPr>
            <a:t>Training Center Request Form</a:t>
          </a:r>
        </a:p>
        <a:p>
          <a:endParaRPr lang="en-US" sz="15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750 The City Drive South, Suite 130, Orange,CA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92868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247650</xdr:colOff>
      <xdr:row>0</xdr:row>
      <xdr:rowOff>133348</xdr:rowOff>
    </xdr:from>
    <xdr:to>
      <xdr:col>3</xdr:col>
      <xdr:colOff>800100</xdr:colOff>
      <xdr:row>0</xdr:row>
      <xdr:rowOff>1028700</xdr:rowOff>
    </xdr:to>
    <xdr:pic>
      <xdr:nvPicPr>
        <xdr:cNvPr id="3" name="Picture 2" descr="HCA_Hybrid_Rectangle-color (2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3348"/>
          <a:ext cx="4600575" cy="895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38100</xdr:rowOff>
        </xdr:from>
        <xdr:to>
          <xdr:col>2</xdr:col>
          <xdr:colOff>704850</xdr:colOff>
          <xdr:row>30</xdr:row>
          <xdr:rowOff>304800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30</xdr:row>
          <xdr:rowOff>76200</xdr:rowOff>
        </xdr:from>
        <xdr:to>
          <xdr:col>5</xdr:col>
          <xdr:colOff>381000</xdr:colOff>
          <xdr:row>30</xdr:row>
          <xdr:rowOff>285750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1428750</xdr:colOff>
          <xdr:row>32</xdr:row>
          <xdr:rowOff>142875</xdr:rowOff>
        </xdr:from>
        <xdr:to>
          <xdr:col>2</xdr:col>
          <xdr:colOff>828675</xdr:colOff>
          <xdr:row>32</xdr:row>
          <xdr:rowOff>400050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32</xdr:row>
          <xdr:rowOff>200025</xdr:rowOff>
        </xdr:from>
        <xdr:to>
          <xdr:col>8</xdr:col>
          <xdr:colOff>276225</xdr:colOff>
          <xdr:row>32</xdr:row>
          <xdr:rowOff>457200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114300</xdr:rowOff>
        </xdr:from>
        <xdr:to>
          <xdr:col>5</xdr:col>
          <xdr:colOff>1143000</xdr:colOff>
          <xdr:row>31</xdr:row>
          <xdr:rowOff>371475</xdr:rowOff>
        </xdr:to>
        <xdr:sp macro="" textlink="">
          <xdr:nvSpPr>
            <xdr:cNvPr id="1039" name="CheckBox1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76200</xdr:rowOff>
        </xdr:from>
        <xdr:to>
          <xdr:col>9</xdr:col>
          <xdr:colOff>1077798</xdr:colOff>
          <xdr:row>28</xdr:row>
          <xdr:rowOff>2218752</xdr:rowOff>
        </xdr:to>
        <xdr:pic>
          <xdr:nvPicPr>
            <xdr:cNvPr id="22" name="Pictur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ayoutimage" spid="_x0000_s150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172325" y="7677150"/>
              <a:ext cx="3801948" cy="21425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31</xdr:row>
          <xdr:rowOff>66675</xdr:rowOff>
        </xdr:from>
        <xdr:to>
          <xdr:col>5</xdr:col>
          <xdr:colOff>28575</xdr:colOff>
          <xdr:row>31</xdr:row>
          <xdr:rowOff>390525</xdr:rowOff>
        </xdr:to>
        <xdr:sp macro="" textlink="">
          <xdr:nvSpPr>
            <xdr:cNvPr id="1088" name="CheckBox6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31</xdr:row>
          <xdr:rowOff>104775</xdr:rowOff>
        </xdr:from>
        <xdr:to>
          <xdr:col>2</xdr:col>
          <xdr:colOff>685800</xdr:colOff>
          <xdr:row>31</xdr:row>
          <xdr:rowOff>361950</xdr:rowOff>
        </xdr:to>
        <xdr:sp macro="" textlink="">
          <xdr:nvSpPr>
            <xdr:cNvPr id="1090" name="CheckBox5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32</xdr:row>
          <xdr:rowOff>142875</xdr:rowOff>
        </xdr:from>
        <xdr:to>
          <xdr:col>0</xdr:col>
          <xdr:colOff>1390650</xdr:colOff>
          <xdr:row>32</xdr:row>
          <xdr:rowOff>361950</xdr:rowOff>
        </xdr:to>
        <xdr:sp macro="" textlink="">
          <xdr:nvSpPr>
            <xdr:cNvPr id="1091" name="CheckBox4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32</xdr:row>
          <xdr:rowOff>161925</xdr:rowOff>
        </xdr:from>
        <xdr:to>
          <xdr:col>4</xdr:col>
          <xdr:colOff>400050</xdr:colOff>
          <xdr:row>32</xdr:row>
          <xdr:rowOff>409575</xdr:rowOff>
        </xdr:to>
        <xdr:sp macro="" textlink="">
          <xdr:nvSpPr>
            <xdr:cNvPr id="1136" name="CheckBox10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30</xdr:row>
          <xdr:rowOff>38100</xdr:rowOff>
        </xdr:from>
        <xdr:to>
          <xdr:col>3</xdr:col>
          <xdr:colOff>733425</xdr:colOff>
          <xdr:row>30</xdr:row>
          <xdr:rowOff>304800</xdr:rowOff>
        </xdr:to>
        <xdr:sp macro="" textlink="">
          <xdr:nvSpPr>
            <xdr:cNvPr id="1286" name="CheckBox3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32</xdr:row>
          <xdr:rowOff>9525</xdr:rowOff>
        </xdr:from>
        <xdr:to>
          <xdr:col>6</xdr:col>
          <xdr:colOff>523875</xdr:colOff>
          <xdr:row>33</xdr:row>
          <xdr:rowOff>0</xdr:rowOff>
        </xdr:to>
        <xdr:sp macro="" textlink="">
          <xdr:nvSpPr>
            <xdr:cNvPr id="1287" name="CheckBox1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1171575</xdr:colOff>
          <xdr:row>31</xdr:row>
          <xdr:rowOff>95250</xdr:rowOff>
        </xdr:from>
        <xdr:to>
          <xdr:col>7</xdr:col>
          <xdr:colOff>333375</xdr:colOff>
          <xdr:row>31</xdr:row>
          <xdr:rowOff>381000</xdr:rowOff>
        </xdr:to>
        <xdr:sp macro="" textlink="">
          <xdr:nvSpPr>
            <xdr:cNvPr id="1291" name="CheckBox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31</xdr:row>
          <xdr:rowOff>95250</xdr:rowOff>
        </xdr:from>
        <xdr:to>
          <xdr:col>9</xdr:col>
          <xdr:colOff>1133475</xdr:colOff>
          <xdr:row>31</xdr:row>
          <xdr:rowOff>390525</xdr:rowOff>
        </xdr:to>
        <xdr:sp macro="" textlink="">
          <xdr:nvSpPr>
            <xdr:cNvPr id="1292" name="CheckBox12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</xdr:row>
          <xdr:rowOff>95250</xdr:rowOff>
        </xdr:from>
        <xdr:to>
          <xdr:col>3</xdr:col>
          <xdr:colOff>829449</xdr:colOff>
          <xdr:row>28</xdr:row>
          <xdr:rowOff>2105024</xdr:rowOff>
        </xdr:to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RoomCapacity" spid="_x0000_s150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41500" y="9137650"/>
              <a:ext cx="3039249" cy="2009774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0</xdr:col>
      <xdr:colOff>362859</xdr:colOff>
      <xdr:row>40</xdr:row>
      <xdr:rowOff>17450</xdr:rowOff>
    </xdr:from>
    <xdr:to>
      <xdr:col>9</xdr:col>
      <xdr:colOff>981597</xdr:colOff>
      <xdr:row>76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859" y="14996646"/>
          <a:ext cx="10498884" cy="69221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32</xdr:row>
          <xdr:rowOff>38100</xdr:rowOff>
        </xdr:from>
        <xdr:to>
          <xdr:col>9</xdr:col>
          <xdr:colOff>971550</xdr:colOff>
          <xdr:row>32</xdr:row>
          <xdr:rowOff>476250</xdr:rowOff>
        </xdr:to>
        <xdr:sp macro="" textlink="">
          <xdr:nvSpPr>
            <xdr:cNvPr id="1419" name="CheckBox14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28</xdr:row>
          <xdr:rowOff>76200</xdr:rowOff>
        </xdr:from>
        <xdr:to>
          <xdr:col>3</xdr:col>
          <xdr:colOff>1866900</xdr:colOff>
          <xdr:row>28</xdr:row>
          <xdr:rowOff>1057275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30</xdr:row>
          <xdr:rowOff>114300</xdr:rowOff>
        </xdr:from>
        <xdr:to>
          <xdr:col>3</xdr:col>
          <xdr:colOff>1714500</xdr:colOff>
          <xdr:row>30</xdr:row>
          <xdr:rowOff>1447800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29</xdr:row>
          <xdr:rowOff>133350</xdr:rowOff>
        </xdr:from>
        <xdr:to>
          <xdr:col>3</xdr:col>
          <xdr:colOff>1685925</xdr:colOff>
          <xdr:row>29</xdr:row>
          <xdr:rowOff>1638300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571501</xdr:colOff>
      <xdr:row>32</xdr:row>
      <xdr:rowOff>771525</xdr:rowOff>
    </xdr:from>
    <xdr:to>
      <xdr:col>3</xdr:col>
      <xdr:colOff>1459007</xdr:colOff>
      <xdr:row>32</xdr:row>
      <xdr:rowOff>1685925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6" y="14335125"/>
          <a:ext cx="88750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28</xdr:row>
      <xdr:rowOff>66675</xdr:rowOff>
    </xdr:from>
    <xdr:to>
      <xdr:col>1</xdr:col>
      <xdr:colOff>3476625</xdr:colOff>
      <xdr:row>28</xdr:row>
      <xdr:rowOff>1830998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3495675"/>
          <a:ext cx="3276600" cy="1764323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390526</xdr:colOff>
      <xdr:row>29</xdr:row>
      <xdr:rowOff>104776</xdr:rowOff>
    </xdr:from>
    <xdr:to>
      <xdr:col>1</xdr:col>
      <xdr:colOff>3267076</xdr:colOff>
      <xdr:row>29</xdr:row>
      <xdr:rowOff>2452506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1" y="5429251"/>
          <a:ext cx="2876550" cy="234773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30</xdr:row>
      <xdr:rowOff>85724</xdr:rowOff>
    </xdr:from>
    <xdr:to>
      <xdr:col>1</xdr:col>
      <xdr:colOff>3333750</xdr:colOff>
      <xdr:row>30</xdr:row>
      <xdr:rowOff>2402265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8582024"/>
          <a:ext cx="3114675" cy="2316541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35</xdr:row>
      <xdr:rowOff>180975</xdr:rowOff>
    </xdr:from>
    <xdr:to>
      <xdr:col>1</xdr:col>
      <xdr:colOff>2981325</xdr:colOff>
      <xdr:row>35</xdr:row>
      <xdr:rowOff>2338574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3175" y="21345525"/>
          <a:ext cx="2428875" cy="215759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33</xdr:row>
      <xdr:rowOff>352425</xdr:rowOff>
    </xdr:from>
    <xdr:to>
      <xdr:col>1</xdr:col>
      <xdr:colOff>3539992</xdr:colOff>
      <xdr:row>33</xdr:row>
      <xdr:rowOff>2266950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71701" y="16449675"/>
          <a:ext cx="3359016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87391</xdr:colOff>
      <xdr:row>34</xdr:row>
      <xdr:rowOff>361949</xdr:rowOff>
    </xdr:from>
    <xdr:to>
      <xdr:col>1</xdr:col>
      <xdr:colOff>3592785</xdr:colOff>
      <xdr:row>34</xdr:row>
      <xdr:rowOff>2085974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78116" y="18992849"/>
          <a:ext cx="3505394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36</xdr:row>
      <xdr:rowOff>142874</xdr:rowOff>
    </xdr:from>
    <xdr:to>
      <xdr:col>1</xdr:col>
      <xdr:colOff>3248025</xdr:colOff>
      <xdr:row>36</xdr:row>
      <xdr:rowOff>2404887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62200" y="23841074"/>
          <a:ext cx="2876550" cy="2262013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37</xdr:row>
      <xdr:rowOff>114300</xdr:rowOff>
    </xdr:from>
    <xdr:to>
      <xdr:col>1</xdr:col>
      <xdr:colOff>3095625</xdr:colOff>
      <xdr:row>37</xdr:row>
      <xdr:rowOff>2465742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14600" y="26346150"/>
          <a:ext cx="2571750" cy="2351442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31</xdr:row>
      <xdr:rowOff>76200</xdr:rowOff>
    </xdr:from>
    <xdr:to>
      <xdr:col>1</xdr:col>
      <xdr:colOff>2790825</xdr:colOff>
      <xdr:row>31</xdr:row>
      <xdr:rowOff>2449794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0" y="11106150"/>
          <a:ext cx="1924050" cy="2373594"/>
        </a:xfrm>
        <a:prstGeom prst="rect">
          <a:avLst/>
        </a:prstGeom>
      </xdr:spPr>
    </xdr:pic>
    <xdr:clientData/>
  </xdr:twoCellAnchor>
  <xdr:twoCellAnchor editAs="oneCell">
    <xdr:from>
      <xdr:col>1</xdr:col>
      <xdr:colOff>37459</xdr:colOff>
      <xdr:row>32</xdr:row>
      <xdr:rowOff>462765</xdr:rowOff>
    </xdr:from>
    <xdr:to>
      <xdr:col>1</xdr:col>
      <xdr:colOff>3590706</xdr:colOff>
      <xdr:row>32</xdr:row>
      <xdr:rowOff>1905000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28184" y="14026365"/>
          <a:ext cx="3553247" cy="144223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857251</xdr:colOff>
      <xdr:row>38</xdr:row>
      <xdr:rowOff>57150</xdr:rowOff>
    </xdr:from>
    <xdr:to>
      <xdr:col>1</xdr:col>
      <xdr:colOff>2781301</xdr:colOff>
      <xdr:row>38</xdr:row>
      <xdr:rowOff>2496408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47976" y="28822650"/>
          <a:ext cx="1924050" cy="2439258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13</xdr:row>
      <xdr:rowOff>266700</xdr:rowOff>
    </xdr:from>
    <xdr:to>
      <xdr:col>1</xdr:col>
      <xdr:colOff>3381375</xdr:colOff>
      <xdr:row>13</xdr:row>
      <xdr:rowOff>2453331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24075" y="2552700"/>
          <a:ext cx="3248025" cy="2186631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14</xdr:row>
      <xdr:rowOff>295275</xdr:rowOff>
    </xdr:from>
    <xdr:to>
      <xdr:col>1</xdr:col>
      <xdr:colOff>3334296</xdr:colOff>
      <xdr:row>14</xdr:row>
      <xdr:rowOff>2419350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52650" y="5114925"/>
          <a:ext cx="3172371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149038</xdr:colOff>
      <xdr:row>15</xdr:row>
      <xdr:rowOff>253703</xdr:rowOff>
    </xdr:from>
    <xdr:to>
      <xdr:col>1</xdr:col>
      <xdr:colOff>3409950</xdr:colOff>
      <xdr:row>15</xdr:row>
      <xdr:rowOff>2447924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139763" y="7607003"/>
          <a:ext cx="3260912" cy="2194221"/>
        </a:xfrm>
        <a:prstGeom prst="rect">
          <a:avLst/>
        </a:prstGeom>
      </xdr:spPr>
    </xdr:pic>
    <xdr:clientData/>
  </xdr:twoCellAnchor>
  <xdr:twoCellAnchor editAs="oneCell">
    <xdr:from>
      <xdr:col>1</xdr:col>
      <xdr:colOff>154664</xdr:colOff>
      <xdr:row>16</xdr:row>
      <xdr:rowOff>314324</xdr:rowOff>
    </xdr:from>
    <xdr:to>
      <xdr:col>1</xdr:col>
      <xdr:colOff>3438526</xdr:colOff>
      <xdr:row>16</xdr:row>
      <xdr:rowOff>2447225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45389" y="10201274"/>
          <a:ext cx="3283862" cy="2132901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17</xdr:row>
      <xdr:rowOff>276225</xdr:rowOff>
    </xdr:from>
    <xdr:to>
      <xdr:col>1</xdr:col>
      <xdr:colOff>3429000</xdr:colOff>
      <xdr:row>17</xdr:row>
      <xdr:rowOff>2449254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62175" y="12696825"/>
          <a:ext cx="3257550" cy="217302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18</xdr:row>
      <xdr:rowOff>314326</xdr:rowOff>
    </xdr:from>
    <xdr:to>
      <xdr:col>1</xdr:col>
      <xdr:colOff>3438525</xdr:colOff>
      <xdr:row>18</xdr:row>
      <xdr:rowOff>2503048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105025" y="15268576"/>
          <a:ext cx="3324225" cy="218872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19</xdr:row>
      <xdr:rowOff>238125</xdr:rowOff>
    </xdr:from>
    <xdr:to>
      <xdr:col>1</xdr:col>
      <xdr:colOff>3498324</xdr:colOff>
      <xdr:row>20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047875" y="17726025"/>
          <a:ext cx="3441174" cy="22955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20</xdr:row>
      <xdr:rowOff>257175</xdr:rowOff>
    </xdr:from>
    <xdr:to>
      <xdr:col>1</xdr:col>
      <xdr:colOff>3390900</xdr:colOff>
      <xdr:row>20</xdr:row>
      <xdr:rowOff>2460138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066925" y="20278725"/>
          <a:ext cx="3314700" cy="220296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21</xdr:row>
      <xdr:rowOff>314325</xdr:rowOff>
    </xdr:from>
    <xdr:to>
      <xdr:col>1</xdr:col>
      <xdr:colOff>3409950</xdr:colOff>
      <xdr:row>21</xdr:row>
      <xdr:rowOff>2486236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114550" y="22869525"/>
          <a:ext cx="3286125" cy="217191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22</xdr:row>
      <xdr:rowOff>285750</xdr:rowOff>
    </xdr:from>
    <xdr:to>
      <xdr:col>1</xdr:col>
      <xdr:colOff>3401563</xdr:colOff>
      <xdr:row>22</xdr:row>
      <xdr:rowOff>2495550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38349" y="25374600"/>
          <a:ext cx="3353939" cy="2209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" Type="http://schemas.openxmlformats.org/officeDocument/2006/relationships/printerSettings" Target="../printerSettings/printerSettings1.bin"/><Relationship Id="rId21" Type="http://schemas.openxmlformats.org/officeDocument/2006/relationships/image" Target="../media/image8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2" Type="http://schemas.openxmlformats.org/officeDocument/2006/relationships/hyperlink" Target="mailto:BHTS@ochca.com.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2.emf"/><Relationship Id="rId1" Type="http://schemas.openxmlformats.org/officeDocument/2006/relationships/hyperlink" Target="mailto:BHTrainingRequest@ochca.com.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8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0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9.png"/><Relationship Id="rId4" Type="http://schemas.openxmlformats.org/officeDocument/2006/relationships/oleObject" Target="../embeddings/oleObject1.bin"/><Relationship Id="rId9" Type="http://schemas.openxmlformats.org/officeDocument/2006/relationships/image" Target="../media/image2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3"/>
  <sheetViews>
    <sheetView tabSelected="1" showWhiteSpace="0" zoomScale="110" zoomScaleNormal="110" zoomScaleSheetLayoutView="90" zoomScalePageLayoutView="120" workbookViewId="0">
      <selection activeCell="G6" sqref="G6:J6"/>
    </sheetView>
  </sheetViews>
  <sheetFormatPr defaultColWidth="0" defaultRowHeight="15" zeroHeight="1" x14ac:dyDescent="0.25"/>
  <cols>
    <col min="1" max="1" width="24.7109375" customWidth="1"/>
    <col min="2" max="2" width="12" customWidth="1"/>
    <col min="3" max="3" width="19.85546875" customWidth="1"/>
    <col min="4" max="4" width="12.85546875" bestFit="1" customWidth="1"/>
    <col min="5" max="5" width="8.7109375" customWidth="1"/>
    <col min="6" max="6" width="19.42578125" style="4" customWidth="1"/>
    <col min="7" max="7" width="16.85546875" customWidth="1"/>
    <col min="8" max="8" width="12" customWidth="1"/>
    <col min="9" max="9" width="11.42578125" customWidth="1"/>
    <col min="10" max="10" width="17.42578125" customWidth="1"/>
    <col min="11" max="11" width="9.140625" hidden="1" customWidth="1"/>
    <col min="12" max="16383" width="9.140625" hidden="1"/>
    <col min="16384" max="16384" width="9.140625" hidden="1" customWidth="1"/>
  </cols>
  <sheetData>
    <row r="1" spans="1:13" ht="97.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1"/>
      <c r="L1" s="1"/>
      <c r="M1" s="1"/>
    </row>
    <row r="2" spans="1:13" s="20" customFormat="1" ht="23.25" customHeight="1" x14ac:dyDescent="0.25">
      <c r="A2" s="86" t="s">
        <v>16</v>
      </c>
      <c r="B2" s="87"/>
      <c r="C2" s="88" t="s">
        <v>26</v>
      </c>
      <c r="D2" s="88"/>
      <c r="E2" s="88"/>
      <c r="F2" s="89" t="s">
        <v>17</v>
      </c>
      <c r="G2" s="89"/>
      <c r="H2" s="89"/>
      <c r="I2" s="89"/>
      <c r="J2" s="90"/>
    </row>
    <row r="3" spans="1:13" ht="29.25" customHeight="1" x14ac:dyDescent="0.25">
      <c r="A3" s="19" t="s">
        <v>87</v>
      </c>
      <c r="B3" s="91"/>
      <c r="C3" s="91"/>
      <c r="D3" s="92" t="s">
        <v>88</v>
      </c>
      <c r="E3" s="92"/>
      <c r="F3" s="92"/>
      <c r="G3" s="92"/>
      <c r="H3" s="92"/>
      <c r="I3" s="92"/>
      <c r="J3" s="92"/>
    </row>
    <row r="4" spans="1:13" s="6" customFormat="1" ht="20.100000000000001" customHeight="1" x14ac:dyDescent="0.3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</row>
    <row r="5" spans="1:13" s="7" customFormat="1" ht="15" customHeight="1" x14ac:dyDescent="0.3">
      <c r="A5" s="27" t="s">
        <v>71</v>
      </c>
      <c r="B5" s="28"/>
      <c r="C5" s="29"/>
      <c r="D5" s="23" t="s">
        <v>2</v>
      </c>
      <c r="E5" s="24"/>
      <c r="F5" s="25"/>
      <c r="G5" s="23" t="s">
        <v>1</v>
      </c>
      <c r="H5" s="24"/>
      <c r="I5" s="24"/>
      <c r="J5" s="25"/>
    </row>
    <row r="6" spans="1:13" s="8" customFormat="1" ht="24.95" customHeight="1" x14ac:dyDescent="0.25">
      <c r="A6" s="30"/>
      <c r="B6" s="31"/>
      <c r="C6" s="32"/>
      <c r="D6" s="33"/>
      <c r="E6" s="34"/>
      <c r="F6" s="35"/>
      <c r="G6" s="33"/>
      <c r="H6" s="34"/>
      <c r="I6" s="34"/>
      <c r="J6" s="35"/>
    </row>
    <row r="7" spans="1:13" s="7" customFormat="1" ht="15" customHeight="1" x14ac:dyDescent="0.3">
      <c r="A7" s="27" t="s">
        <v>72</v>
      </c>
      <c r="B7" s="28"/>
      <c r="C7" s="28"/>
      <c r="D7" s="28"/>
      <c r="E7" s="28"/>
      <c r="F7" s="27" t="s">
        <v>80</v>
      </c>
      <c r="G7" s="29"/>
      <c r="H7" s="27" t="s">
        <v>78</v>
      </c>
      <c r="I7" s="28"/>
      <c r="J7" s="29"/>
    </row>
    <row r="8" spans="1:13" s="8" customFormat="1" ht="24.95" customHeight="1" x14ac:dyDescent="0.25">
      <c r="A8" s="57"/>
      <c r="B8" s="58"/>
      <c r="C8" s="58"/>
      <c r="D8" s="58"/>
      <c r="E8" s="58"/>
      <c r="F8" s="48"/>
      <c r="G8" s="50"/>
      <c r="H8" s="30"/>
      <c r="I8" s="31"/>
      <c r="J8" s="32"/>
    </row>
    <row r="9" spans="1:13" s="7" customFormat="1" ht="15" customHeight="1" x14ac:dyDescent="0.3">
      <c r="A9" s="27" t="s">
        <v>73</v>
      </c>
      <c r="B9" s="28"/>
      <c r="C9" s="28"/>
      <c r="D9" s="28"/>
      <c r="E9" s="29"/>
      <c r="F9" s="27" t="s">
        <v>74</v>
      </c>
      <c r="G9" s="28"/>
      <c r="H9" s="28"/>
      <c r="I9" s="28"/>
      <c r="J9" s="29"/>
    </row>
    <row r="10" spans="1:13" s="8" customFormat="1" ht="24.95" customHeight="1" x14ac:dyDescent="0.25">
      <c r="A10" s="36"/>
      <c r="B10" s="37"/>
      <c r="C10" s="37"/>
      <c r="D10" s="37"/>
      <c r="E10" s="38"/>
      <c r="F10" s="93"/>
      <c r="G10" s="94"/>
      <c r="H10" s="94"/>
      <c r="I10" s="94"/>
      <c r="J10" s="95"/>
    </row>
    <row r="11" spans="1:13" s="6" customFormat="1" ht="20.100000000000001" customHeight="1" x14ac:dyDescent="0.3">
      <c r="A11" s="47" t="s">
        <v>76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3" s="21" customFormat="1" ht="15" customHeight="1" x14ac:dyDescent="0.25">
      <c r="A12" s="23" t="s">
        <v>77</v>
      </c>
      <c r="B12" s="24"/>
      <c r="C12" s="25"/>
      <c r="D12" s="23" t="s">
        <v>25</v>
      </c>
      <c r="E12" s="24"/>
      <c r="F12" s="24"/>
      <c r="G12" s="25"/>
      <c r="H12" s="23" t="s">
        <v>78</v>
      </c>
      <c r="I12" s="24"/>
      <c r="J12" s="25"/>
    </row>
    <row r="13" spans="1:13" s="21" customFormat="1" ht="24.95" customHeight="1" x14ac:dyDescent="0.25">
      <c r="A13" s="36"/>
      <c r="B13" s="37"/>
      <c r="C13" s="38"/>
      <c r="D13" s="36"/>
      <c r="E13" s="37"/>
      <c r="F13" s="37"/>
      <c r="G13" s="38"/>
      <c r="H13" s="48"/>
      <c r="I13" s="49"/>
      <c r="J13" s="50"/>
    </row>
    <row r="14" spans="1:13" s="6" customFormat="1" ht="20.100000000000001" customHeight="1" x14ac:dyDescent="0.3">
      <c r="A14" s="47" t="s">
        <v>75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3" s="21" customFormat="1" ht="15" customHeight="1" x14ac:dyDescent="0.25">
      <c r="A15" s="23" t="s">
        <v>77</v>
      </c>
      <c r="B15" s="24"/>
      <c r="C15" s="25"/>
      <c r="D15" s="23" t="s">
        <v>25</v>
      </c>
      <c r="E15" s="24"/>
      <c r="F15" s="24"/>
      <c r="G15" s="25"/>
      <c r="H15" s="23" t="s">
        <v>79</v>
      </c>
      <c r="I15" s="24"/>
      <c r="J15" s="25"/>
    </row>
    <row r="16" spans="1:13" s="21" customFormat="1" ht="24.95" customHeight="1" x14ac:dyDescent="0.25">
      <c r="A16" s="36"/>
      <c r="B16" s="37"/>
      <c r="C16" s="38"/>
      <c r="D16" s="36"/>
      <c r="E16" s="37"/>
      <c r="F16" s="37"/>
      <c r="G16" s="38"/>
      <c r="H16" s="48"/>
      <c r="I16" s="49"/>
      <c r="J16" s="50"/>
    </row>
    <row r="17" spans="1:10" s="6" customFormat="1" ht="20.100000000000001" customHeight="1" x14ac:dyDescent="0.3">
      <c r="A17" s="47" t="s">
        <v>3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s="7" customFormat="1" ht="15" customHeight="1" x14ac:dyDescent="0.3">
      <c r="A18" s="41" t="s">
        <v>4</v>
      </c>
      <c r="B18" s="42"/>
      <c r="C18" s="42"/>
      <c r="D18" s="42"/>
      <c r="E18" s="42"/>
      <c r="F18" s="42"/>
      <c r="G18" s="42"/>
      <c r="H18" s="42"/>
      <c r="I18" s="42"/>
      <c r="J18" s="43"/>
    </row>
    <row r="19" spans="1:10" s="8" customFormat="1" ht="24.95" customHeight="1" x14ac:dyDescent="0.25">
      <c r="A19" s="106"/>
      <c r="B19" s="112"/>
      <c r="C19" s="112"/>
      <c r="D19" s="112"/>
      <c r="E19" s="112"/>
      <c r="F19" s="112"/>
      <c r="G19" s="112"/>
      <c r="H19" s="112"/>
      <c r="I19" s="112"/>
      <c r="J19" s="107"/>
    </row>
    <row r="20" spans="1:10" s="8" customFormat="1" ht="15" customHeight="1" x14ac:dyDescent="0.25">
      <c r="A20" s="41" t="s">
        <v>5</v>
      </c>
      <c r="B20" s="42"/>
      <c r="C20" s="42"/>
      <c r="D20" s="43"/>
      <c r="E20" s="99" t="s">
        <v>45</v>
      </c>
      <c r="F20" s="100"/>
      <c r="G20" s="96" t="s">
        <v>36</v>
      </c>
      <c r="H20" s="109"/>
      <c r="I20" s="96" t="s">
        <v>37</v>
      </c>
      <c r="J20" s="109"/>
    </row>
    <row r="21" spans="1:10" s="8" customFormat="1" ht="24.95" customHeight="1" x14ac:dyDescent="0.25">
      <c r="A21" s="54"/>
      <c r="B21" s="55"/>
      <c r="C21" s="55"/>
      <c r="D21" s="56"/>
      <c r="E21" s="110"/>
      <c r="F21" s="111"/>
      <c r="G21" s="103"/>
      <c r="H21" s="102"/>
      <c r="I21" s="103"/>
      <c r="J21" s="102"/>
    </row>
    <row r="22" spans="1:10" s="7" customFormat="1" ht="30" customHeight="1" x14ac:dyDescent="0.3">
      <c r="A22" s="104" t="s">
        <v>6</v>
      </c>
      <c r="B22" s="105"/>
      <c r="C22" s="99" t="s">
        <v>70</v>
      </c>
      <c r="D22" s="100"/>
      <c r="E22" s="96" t="s">
        <v>46</v>
      </c>
      <c r="F22" s="108"/>
      <c r="G22" s="109"/>
      <c r="H22" s="39" t="s">
        <v>55</v>
      </c>
      <c r="I22" s="39"/>
      <c r="J22" s="40"/>
    </row>
    <row r="23" spans="1:10" s="8" customFormat="1" ht="24.95" customHeight="1" x14ac:dyDescent="0.25">
      <c r="A23" s="106"/>
      <c r="B23" s="107"/>
      <c r="C23" s="103"/>
      <c r="D23" s="102"/>
      <c r="E23" s="51" t="s">
        <v>68</v>
      </c>
      <c r="F23" s="52"/>
      <c r="G23" s="53"/>
      <c r="H23" s="101"/>
      <c r="I23" s="101"/>
      <c r="J23" s="102"/>
    </row>
    <row r="24" spans="1:10" s="7" customFormat="1" ht="15" customHeight="1" x14ac:dyDescent="0.3">
      <c r="A24" s="96" t="s">
        <v>48</v>
      </c>
      <c r="B24" s="97"/>
      <c r="C24" s="98"/>
      <c r="D24" s="60" t="s">
        <v>54</v>
      </c>
      <c r="E24" s="61"/>
      <c r="F24" s="61"/>
      <c r="G24" s="61"/>
      <c r="H24" s="61"/>
      <c r="I24" s="61"/>
      <c r="J24" s="62"/>
    </row>
    <row r="25" spans="1:10" s="8" customFormat="1" ht="24.95" customHeight="1" x14ac:dyDescent="0.25">
      <c r="A25" s="51" t="s">
        <v>68</v>
      </c>
      <c r="B25" s="52"/>
      <c r="C25" s="53"/>
      <c r="D25" s="63"/>
      <c r="E25" s="64"/>
      <c r="F25" s="64"/>
      <c r="G25" s="64"/>
      <c r="H25" s="64"/>
      <c r="I25" s="64"/>
      <c r="J25" s="65"/>
    </row>
    <row r="26" spans="1:10" s="6" customFormat="1" ht="20.100000000000001" customHeight="1" x14ac:dyDescent="0.3">
      <c r="A26" s="47" t="s">
        <v>7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10" s="8" customFormat="1" ht="24.95" customHeight="1" x14ac:dyDescent="0.25">
      <c r="A27" s="18" t="s">
        <v>8</v>
      </c>
      <c r="B27" s="67" t="s">
        <v>66</v>
      </c>
      <c r="C27" s="67"/>
      <c r="D27" s="68"/>
      <c r="E27" s="75" t="s">
        <v>14</v>
      </c>
      <c r="F27" s="76"/>
      <c r="G27" s="67" t="s">
        <v>67</v>
      </c>
      <c r="H27" s="67"/>
      <c r="I27" s="67"/>
      <c r="J27" s="68"/>
    </row>
    <row r="28" spans="1:10" s="8" customFormat="1" ht="42.75" customHeight="1" x14ac:dyDescent="0.25">
      <c r="A28" s="44" t="s">
        <v>69</v>
      </c>
      <c r="B28" s="45"/>
      <c r="C28" s="45"/>
      <c r="D28" s="46"/>
      <c r="E28" s="83" t="s">
        <v>53</v>
      </c>
      <c r="F28" s="84"/>
      <c r="G28" s="84"/>
      <c r="H28" s="84"/>
      <c r="I28" s="84"/>
      <c r="J28" s="85"/>
    </row>
    <row r="29" spans="1:10" ht="180.75" customHeight="1" x14ac:dyDescent="0.25">
      <c r="A29" s="17">
        <f>VLOOKUP($B$27,Sheet2!$A$13:$B$23,2,FALSE)</f>
        <v>0</v>
      </c>
      <c r="B29" s="71"/>
      <c r="C29" s="71"/>
      <c r="D29" s="72"/>
      <c r="E29" s="73"/>
      <c r="F29" s="74"/>
      <c r="G29" s="78"/>
      <c r="H29" s="78"/>
      <c r="I29" s="78"/>
      <c r="J29" s="79"/>
    </row>
    <row r="30" spans="1:10" s="6" customFormat="1" ht="20.100000000000001" customHeight="1" x14ac:dyDescent="0.3">
      <c r="A30" s="80" t="s">
        <v>15</v>
      </c>
      <c r="B30" s="80"/>
      <c r="C30" s="80"/>
      <c r="D30" s="80"/>
      <c r="E30" s="80"/>
      <c r="F30" s="80"/>
      <c r="G30" s="80"/>
      <c r="H30" s="80"/>
      <c r="I30" s="80"/>
      <c r="J30" s="80"/>
    </row>
    <row r="31" spans="1:10" ht="24.95" customHeight="1" x14ac:dyDescent="0.25">
      <c r="A31" s="77" t="s">
        <v>13</v>
      </c>
      <c r="B31" s="77"/>
      <c r="C31" s="77"/>
      <c r="D31" s="77"/>
      <c r="E31" s="77"/>
      <c r="F31" s="77"/>
      <c r="G31" s="77"/>
      <c r="H31" s="77"/>
      <c r="I31" s="77"/>
      <c r="J31" s="77" t="b">
        <v>0</v>
      </c>
    </row>
    <row r="32" spans="1:10" ht="35.1" customHeight="1" x14ac:dyDescent="0.25">
      <c r="A32" s="70" t="s">
        <v>18</v>
      </c>
      <c r="B32" s="70"/>
      <c r="C32" s="70"/>
      <c r="D32" s="70"/>
      <c r="E32" s="70"/>
      <c r="F32" s="70"/>
      <c r="G32" s="70"/>
      <c r="H32" s="70"/>
      <c r="I32" s="70"/>
      <c r="J32" s="70"/>
    </row>
    <row r="33" spans="1:10" ht="38.25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20.100000000000001" customHeight="1" x14ac:dyDescent="0.25">
      <c r="A34" s="26" t="s">
        <v>41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0" s="7" customFormat="1" ht="47.25" customHeight="1" x14ac:dyDescent="0.3">
      <c r="A35" s="81"/>
      <c r="B35" s="81"/>
      <c r="C35" s="81"/>
      <c r="D35" s="81"/>
      <c r="E35" s="81"/>
      <c r="F35" s="81"/>
      <c r="G35" s="81"/>
      <c r="H35" s="81"/>
      <c r="I35" s="81"/>
      <c r="J35" s="81"/>
    </row>
    <row r="36" spans="1:10" s="7" customFormat="1" ht="47.25" customHeight="1" x14ac:dyDescent="0.3">
      <c r="A36" s="82"/>
      <c r="B36" s="82"/>
      <c r="C36" s="82"/>
      <c r="D36" s="82"/>
      <c r="E36" s="82"/>
      <c r="F36" s="82"/>
      <c r="G36" s="82"/>
      <c r="H36" s="82"/>
      <c r="I36" s="82"/>
      <c r="J36" s="82"/>
    </row>
    <row r="37" spans="1:10" ht="15" customHeight="1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15" customHeight="1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t="27" customHeight="1" x14ac:dyDescent="0.25">
      <c r="A39" s="66" t="s">
        <v>19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x14ac:dyDescent="0.25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x14ac:dyDescent="0.25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x14ac:dyDescent="0.25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x14ac:dyDescent="0.25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x14ac:dyDescent="0.25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x14ac:dyDescent="0.25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x14ac:dyDescent="0.25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x14ac:dyDescent="0.25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x14ac:dyDescent="0.25"/>
    <row r="112" spans="1:10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</sheetData>
  <sheetProtection algorithmName="SHA-512" hashValue="M8IN4T4S4hhCMftuI9htNTJn0VsZEjQvhcOjvDw917M4RgXIuFtoLXpQlFvuc5o7qQudDymUwi+GVU4tw1PBbg==" saltValue="/EkswNQVJMLqQJRbW5M2PA==" spinCount="100000" sheet="1" objects="1" scenarios="1"/>
  <mergeCells count="77">
    <mergeCell ref="A20:D20"/>
    <mergeCell ref="E21:F21"/>
    <mergeCell ref="A19:J19"/>
    <mergeCell ref="E28:J28"/>
    <mergeCell ref="A1:J1"/>
    <mergeCell ref="A2:B2"/>
    <mergeCell ref="C2:E2"/>
    <mergeCell ref="F2:J2"/>
    <mergeCell ref="A4:J4"/>
    <mergeCell ref="B3:C3"/>
    <mergeCell ref="D3:J3"/>
    <mergeCell ref="A10:E10"/>
    <mergeCell ref="F9:J9"/>
    <mergeCell ref="F10:J10"/>
    <mergeCell ref="A11:J11"/>
    <mergeCell ref="A12:C12"/>
    <mergeCell ref="H13:J13"/>
    <mergeCell ref="A24:C24"/>
    <mergeCell ref="E20:F20"/>
    <mergeCell ref="A40:J110"/>
    <mergeCell ref="D24:J25"/>
    <mergeCell ref="A39:J39"/>
    <mergeCell ref="B27:D27"/>
    <mergeCell ref="A33:J33"/>
    <mergeCell ref="A32:J32"/>
    <mergeCell ref="G27:J27"/>
    <mergeCell ref="B29:D29"/>
    <mergeCell ref="E29:F29"/>
    <mergeCell ref="E27:F27"/>
    <mergeCell ref="A31:J31"/>
    <mergeCell ref="A25:C25"/>
    <mergeCell ref="A37:J38"/>
    <mergeCell ref="G29:J29"/>
    <mergeCell ref="A30:J30"/>
    <mergeCell ref="A35:J36"/>
    <mergeCell ref="H7:J7"/>
    <mergeCell ref="A14:J14"/>
    <mergeCell ref="A15:C15"/>
    <mergeCell ref="D15:G15"/>
    <mergeCell ref="H15:J15"/>
    <mergeCell ref="A7:E7"/>
    <mergeCell ref="A8:E8"/>
    <mergeCell ref="F7:G7"/>
    <mergeCell ref="F8:G8"/>
    <mergeCell ref="A9:E9"/>
    <mergeCell ref="A26:J26"/>
    <mergeCell ref="H16:J16"/>
    <mergeCell ref="E23:G23"/>
    <mergeCell ref="D16:G16"/>
    <mergeCell ref="A21:D21"/>
    <mergeCell ref="H23:J23"/>
    <mergeCell ref="C22:D22"/>
    <mergeCell ref="C23:D23"/>
    <mergeCell ref="A22:B22"/>
    <mergeCell ref="A23:B23"/>
    <mergeCell ref="E22:G22"/>
    <mergeCell ref="A17:J17"/>
    <mergeCell ref="G20:H20"/>
    <mergeCell ref="I20:J20"/>
    <mergeCell ref="G21:H21"/>
    <mergeCell ref="I21:J21"/>
    <mergeCell ref="D5:F5"/>
    <mergeCell ref="G5:J5"/>
    <mergeCell ref="A34:J34"/>
    <mergeCell ref="A5:C5"/>
    <mergeCell ref="A6:C6"/>
    <mergeCell ref="D6:F6"/>
    <mergeCell ref="G6:J6"/>
    <mergeCell ref="D12:G12"/>
    <mergeCell ref="H12:J12"/>
    <mergeCell ref="A13:C13"/>
    <mergeCell ref="D13:G13"/>
    <mergeCell ref="H22:J22"/>
    <mergeCell ref="H8:J8"/>
    <mergeCell ref="A18:J18"/>
    <mergeCell ref="A16:C16"/>
    <mergeCell ref="A28:D28"/>
  </mergeCells>
  <dataValidations count="5">
    <dataValidation allowBlank="1" showInputMessage="1" showErrorMessage="1" promptTitle="Multiple Dates" prompt="Requests that contain multiple dates may take additional time for consideration." sqref="A21:D21" xr:uid="{466586B9-A5CA-4823-888B-A7FEB44CADF2}"/>
    <dataValidation allowBlank="1" showInputMessage="1" showErrorMessage="1" promptTitle="BHTC Operational Hours" prompt="BHTC operational hours are Monday - Friday, 7:30 AM - 5:00 PM._x000a__x000a_If an earlier set-up time is needed, BHTS Staff will be requested to arrive earlier." sqref="E21:F21" xr:uid="{4E463C53-EF30-4197-ACD2-3A6211F9968D}"/>
    <dataValidation allowBlank="1" showInputMessage="1" showErrorMessage="1" promptTitle="BHTS Operational Hours" prompt="BHTC operational hours are Monday - Friday, 7:30 AM - 5:00 PM._x000a__x000a_Requests that extend beyond may require additional time for consideration. _x000a__x000a_Please also consider time for clean-up or debriefing meetings. " sqref="I21:J21" xr:uid="{ED648D75-1B8F-49F2-964F-DA7DD625BF88}"/>
    <dataValidation allowBlank="1" showInputMessage="1" showErrorMessage="1" promptTitle="Mutiple Days" prompt="Requests that are multiple-day events may take additional time for consideration." sqref="A23:B23" xr:uid="{3D1F44B9-2C7F-4FC6-A5FE-A11A396D25EF}"/>
    <dataValidation allowBlank="1" showInputMessage="1" showErrorMessage="1" prompt="Please provide the direct contact information of the person in charge of the event." sqref="A13:J13" xr:uid="{649146A7-C84D-4C6D-A109-666C96A979DD}"/>
  </dataValidations>
  <hyperlinks>
    <hyperlink ref="C2" r:id="rId1" display="BHTrainingRequest@ochca.com." xr:uid="{00000000-0004-0000-0000-000000000000}"/>
    <hyperlink ref="C2:E2" r:id="rId2" display="BHTS@ochca.com." xr:uid="{DD91D38B-5244-4E3D-B686-7E208D813747}"/>
  </hyperlinks>
  <pageMargins left="0.25" right="0.1" top="0.5" bottom="0.5" header="0.05" footer="0.05"/>
  <pageSetup scale="66" orientation="portrait" r:id="rId3"/>
  <headerFooter>
    <oddFooter>&amp;R&amp;7&amp;K02-047Updated by SDang 01.27.20
HPRC Approved 01.28.20</oddFooter>
  </headerFooter>
  <rowBreaks count="1" manualBreakCount="1">
    <brk id="36" max="9" man="1"/>
  </rowBreaks>
  <drawing r:id="rId4"/>
  <legacyDrawing r:id="rId5"/>
  <controls>
    <mc:AlternateContent xmlns:mc="http://schemas.openxmlformats.org/markup-compatibility/2006">
      <mc:Choice Requires="x14">
        <control shapeId="1419" r:id="rId6" name="CheckBox14">
          <controlPr defaultSize="0" autoLine="0" autoPict="0" linkedCell="J31" r:id="rId7">
            <anchor moveWithCells="1">
              <from>
                <xdr:col>8</xdr:col>
                <xdr:colOff>180975</xdr:colOff>
                <xdr:row>32</xdr:row>
                <xdr:rowOff>38100</xdr:rowOff>
              </from>
              <to>
                <xdr:col>9</xdr:col>
                <xdr:colOff>971550</xdr:colOff>
                <xdr:row>32</xdr:row>
                <xdr:rowOff>476250</xdr:rowOff>
              </to>
            </anchor>
          </controlPr>
        </control>
      </mc:Choice>
      <mc:Fallback>
        <control shapeId="1419" r:id="rId6" name="CheckBox14"/>
      </mc:Fallback>
    </mc:AlternateContent>
    <mc:AlternateContent xmlns:mc="http://schemas.openxmlformats.org/markup-compatibility/2006">
      <mc:Choice Requires="x14">
        <control shapeId="1292" r:id="rId8" name="CheckBox12">
          <controlPr defaultSize="0" autoLine="0" autoPict="0" r:id="rId9">
            <anchor moveWithCells="1">
              <from>
                <xdr:col>7</xdr:col>
                <xdr:colOff>409575</xdr:colOff>
                <xdr:row>31</xdr:row>
                <xdr:rowOff>95250</xdr:rowOff>
              </from>
              <to>
                <xdr:col>9</xdr:col>
                <xdr:colOff>1133475</xdr:colOff>
                <xdr:row>31</xdr:row>
                <xdr:rowOff>390525</xdr:rowOff>
              </to>
            </anchor>
          </controlPr>
        </control>
      </mc:Choice>
      <mc:Fallback>
        <control shapeId="1292" r:id="rId8" name="CheckBox12"/>
      </mc:Fallback>
    </mc:AlternateContent>
    <mc:AlternateContent xmlns:mc="http://schemas.openxmlformats.org/markup-compatibility/2006">
      <mc:Choice Requires="x14">
        <control shapeId="1291" r:id="rId10" name="CheckBox7">
          <controlPr defaultSize="0" autoLine="0" autoPict="0" r:id="rId11">
            <anchor moveWithCells="1">
              <from>
                <xdr:col>5</xdr:col>
                <xdr:colOff>1171575</xdr:colOff>
                <xdr:row>31</xdr:row>
                <xdr:rowOff>95250</xdr:rowOff>
              </from>
              <to>
                <xdr:col>7</xdr:col>
                <xdr:colOff>333375</xdr:colOff>
                <xdr:row>31</xdr:row>
                <xdr:rowOff>381000</xdr:rowOff>
              </to>
            </anchor>
          </controlPr>
        </control>
      </mc:Choice>
      <mc:Fallback>
        <control shapeId="1291" r:id="rId10" name="CheckBox7"/>
      </mc:Fallback>
    </mc:AlternateContent>
    <mc:AlternateContent xmlns:mc="http://schemas.openxmlformats.org/markup-compatibility/2006">
      <mc:Choice Requires="x14">
        <control shapeId="1287" r:id="rId12" name="CheckBox13">
          <controlPr defaultSize="0" autoLine="0" r:id="rId13">
            <anchor moveWithCells="1">
              <from>
                <xdr:col>4</xdr:col>
                <xdr:colOff>476250</xdr:colOff>
                <xdr:row>32</xdr:row>
                <xdr:rowOff>9525</xdr:rowOff>
              </from>
              <to>
                <xdr:col>6</xdr:col>
                <xdr:colOff>523875</xdr:colOff>
                <xdr:row>33</xdr:row>
                <xdr:rowOff>0</xdr:rowOff>
              </to>
            </anchor>
          </controlPr>
        </control>
      </mc:Choice>
      <mc:Fallback>
        <control shapeId="1287" r:id="rId12" name="CheckBox13"/>
      </mc:Fallback>
    </mc:AlternateContent>
    <mc:AlternateContent xmlns:mc="http://schemas.openxmlformats.org/markup-compatibility/2006">
      <mc:Choice Requires="x14">
        <control shapeId="1286" r:id="rId14" name="CheckBox3">
          <controlPr defaultSize="0" autoLine="0" r:id="rId15">
            <anchor moveWithCells="1">
              <from>
                <xdr:col>2</xdr:col>
                <xdr:colOff>838200</xdr:colOff>
                <xdr:row>30</xdr:row>
                <xdr:rowOff>38100</xdr:rowOff>
              </from>
              <to>
                <xdr:col>3</xdr:col>
                <xdr:colOff>733425</xdr:colOff>
                <xdr:row>30</xdr:row>
                <xdr:rowOff>304800</xdr:rowOff>
              </to>
            </anchor>
          </controlPr>
        </control>
      </mc:Choice>
      <mc:Fallback>
        <control shapeId="1286" r:id="rId14" name="CheckBox3"/>
      </mc:Fallback>
    </mc:AlternateContent>
    <mc:AlternateContent xmlns:mc="http://schemas.openxmlformats.org/markup-compatibility/2006">
      <mc:Choice Requires="x14">
        <control shapeId="1039" r:id="rId16" name="CheckBox11">
          <controlPr defaultSize="0" autoLine="0" r:id="rId17">
            <anchor moveWithCells="1">
              <from>
                <xdr:col>5</xdr:col>
                <xdr:colOff>200025</xdr:colOff>
                <xdr:row>31</xdr:row>
                <xdr:rowOff>114300</xdr:rowOff>
              </from>
              <to>
                <xdr:col>5</xdr:col>
                <xdr:colOff>1143000</xdr:colOff>
                <xdr:row>31</xdr:row>
                <xdr:rowOff>371475</xdr:rowOff>
              </to>
            </anchor>
          </controlPr>
        </control>
      </mc:Choice>
      <mc:Fallback>
        <control shapeId="1039" r:id="rId16" name="CheckBox11"/>
      </mc:Fallback>
    </mc:AlternateContent>
    <mc:AlternateContent xmlns:mc="http://schemas.openxmlformats.org/markup-compatibility/2006">
      <mc:Choice Requires="x14">
        <control shapeId="1037" r:id="rId18" name="CheckBox9">
          <controlPr defaultSize="0" autoLine="0" r:id="rId19">
            <anchor moveWithCells="1">
              <from>
                <xdr:col>6</xdr:col>
                <xdr:colOff>552450</xdr:colOff>
                <xdr:row>32</xdr:row>
                <xdr:rowOff>200025</xdr:rowOff>
              </from>
              <to>
                <xdr:col>8</xdr:col>
                <xdr:colOff>276225</xdr:colOff>
                <xdr:row>32</xdr:row>
                <xdr:rowOff>457200</xdr:rowOff>
              </to>
            </anchor>
          </controlPr>
        </control>
      </mc:Choice>
      <mc:Fallback>
        <control shapeId="1037" r:id="rId18" name="CheckBox9"/>
      </mc:Fallback>
    </mc:AlternateContent>
    <mc:AlternateContent xmlns:mc="http://schemas.openxmlformats.org/markup-compatibility/2006">
      <mc:Choice Requires="x14">
        <control shapeId="1036" r:id="rId20" name="CheckBox8">
          <controlPr defaultSize="0" autoLine="0" r:id="rId21">
            <anchor moveWithCells="1">
              <from>
                <xdr:col>0</xdr:col>
                <xdr:colOff>1428750</xdr:colOff>
                <xdr:row>32</xdr:row>
                <xdr:rowOff>142875</xdr:rowOff>
              </from>
              <to>
                <xdr:col>2</xdr:col>
                <xdr:colOff>828675</xdr:colOff>
                <xdr:row>32</xdr:row>
                <xdr:rowOff>400050</xdr:rowOff>
              </to>
            </anchor>
          </controlPr>
        </control>
      </mc:Choice>
      <mc:Fallback>
        <control shapeId="1036" r:id="rId20" name="CheckBox8"/>
      </mc:Fallback>
    </mc:AlternateContent>
    <mc:AlternateContent xmlns:mc="http://schemas.openxmlformats.org/markup-compatibility/2006">
      <mc:Choice Requires="x14">
        <control shapeId="1030" r:id="rId22" name="CheckBox2">
          <controlPr defaultSize="0" autoLine="0" autoPict="0" r:id="rId23">
            <anchor moveWithCells="1">
              <from>
                <xdr:col>3</xdr:col>
                <xdr:colOff>762000</xdr:colOff>
                <xdr:row>30</xdr:row>
                <xdr:rowOff>76200</xdr:rowOff>
              </from>
              <to>
                <xdr:col>5</xdr:col>
                <xdr:colOff>381000</xdr:colOff>
                <xdr:row>30</xdr:row>
                <xdr:rowOff>285750</xdr:rowOff>
              </to>
            </anchor>
          </controlPr>
        </control>
      </mc:Choice>
      <mc:Fallback>
        <control shapeId="1030" r:id="rId22" name="CheckBox2"/>
      </mc:Fallback>
    </mc:AlternateContent>
    <mc:AlternateContent xmlns:mc="http://schemas.openxmlformats.org/markup-compatibility/2006">
      <mc:Choice Requires="x14">
        <control shapeId="1029" r:id="rId24" name="Checkbox1">
          <controlPr defaultSize="0" autoLine="0" autoPict="0" r:id="rId25">
            <anchor moveWithCells="1">
              <from>
                <xdr:col>1</xdr:col>
                <xdr:colOff>28575</xdr:colOff>
                <xdr:row>30</xdr:row>
                <xdr:rowOff>38100</xdr:rowOff>
              </from>
              <to>
                <xdr:col>2</xdr:col>
                <xdr:colOff>704850</xdr:colOff>
                <xdr:row>30</xdr:row>
                <xdr:rowOff>304800</xdr:rowOff>
              </to>
            </anchor>
          </controlPr>
        </control>
      </mc:Choice>
      <mc:Fallback>
        <control shapeId="1029" r:id="rId24" name="Checkbox1"/>
      </mc:Fallback>
    </mc:AlternateContent>
    <mc:AlternateContent xmlns:mc="http://schemas.openxmlformats.org/markup-compatibility/2006">
      <mc:Choice Requires="x14">
        <control shapeId="1088" r:id="rId26" name="CheckBox6">
          <controlPr defaultSize="0" autoLine="0" autoPict="0" r:id="rId27">
            <anchor moveWithCells="1">
              <from>
                <xdr:col>2</xdr:col>
                <xdr:colOff>790575</xdr:colOff>
                <xdr:row>31</xdr:row>
                <xdr:rowOff>66675</xdr:rowOff>
              </from>
              <to>
                <xdr:col>5</xdr:col>
                <xdr:colOff>28575</xdr:colOff>
                <xdr:row>31</xdr:row>
                <xdr:rowOff>390525</xdr:rowOff>
              </to>
            </anchor>
          </controlPr>
        </control>
      </mc:Choice>
      <mc:Fallback>
        <control shapeId="1088" r:id="rId26" name="CheckBox6"/>
      </mc:Fallback>
    </mc:AlternateContent>
    <mc:AlternateContent xmlns:mc="http://schemas.openxmlformats.org/markup-compatibility/2006">
      <mc:Choice Requires="x14">
        <control shapeId="1090" r:id="rId28" name="CheckBox5">
          <controlPr defaultSize="0" autoLine="0" autoPict="0" r:id="rId29">
            <anchor moveWithCells="1">
              <from>
                <xdr:col>0</xdr:col>
                <xdr:colOff>1619250</xdr:colOff>
                <xdr:row>31</xdr:row>
                <xdr:rowOff>104775</xdr:rowOff>
              </from>
              <to>
                <xdr:col>2</xdr:col>
                <xdr:colOff>685800</xdr:colOff>
                <xdr:row>31</xdr:row>
                <xdr:rowOff>361950</xdr:rowOff>
              </to>
            </anchor>
          </controlPr>
        </control>
      </mc:Choice>
      <mc:Fallback>
        <control shapeId="1090" r:id="rId28" name="CheckBox5"/>
      </mc:Fallback>
    </mc:AlternateContent>
    <mc:AlternateContent xmlns:mc="http://schemas.openxmlformats.org/markup-compatibility/2006">
      <mc:Choice Requires="x14">
        <control shapeId="1091" r:id="rId30" name="CheckBox4">
          <controlPr defaultSize="0" autoLine="0" r:id="rId31">
            <anchor moveWithCells="1">
              <from>
                <xdr:col>0</xdr:col>
                <xdr:colOff>104775</xdr:colOff>
                <xdr:row>32</xdr:row>
                <xdr:rowOff>142875</xdr:rowOff>
              </from>
              <to>
                <xdr:col>0</xdr:col>
                <xdr:colOff>1390650</xdr:colOff>
                <xdr:row>32</xdr:row>
                <xdr:rowOff>361950</xdr:rowOff>
              </to>
            </anchor>
          </controlPr>
        </control>
      </mc:Choice>
      <mc:Fallback>
        <control shapeId="1091" r:id="rId30" name="CheckBox4"/>
      </mc:Fallback>
    </mc:AlternateContent>
    <mc:AlternateContent xmlns:mc="http://schemas.openxmlformats.org/markup-compatibility/2006">
      <mc:Choice Requires="x14">
        <control shapeId="1136" r:id="rId32" name="CheckBox10">
          <controlPr defaultSize="0" autoLine="0" r:id="rId33">
            <anchor moveWithCells="1">
              <from>
                <xdr:col>2</xdr:col>
                <xdr:colOff>895350</xdr:colOff>
                <xdr:row>32</xdr:row>
                <xdr:rowOff>161925</xdr:rowOff>
              </from>
              <to>
                <xdr:col>4</xdr:col>
                <xdr:colOff>400050</xdr:colOff>
                <xdr:row>32</xdr:row>
                <xdr:rowOff>409575</xdr:rowOff>
              </to>
            </anchor>
          </controlPr>
        </control>
      </mc:Choice>
      <mc:Fallback>
        <control shapeId="1136" r:id="rId32" name="CheckBox1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9BD33B9-5F8A-47F2-8C07-50EB19D5F249}">
          <x14:formula1>
            <xm:f>Sheet2!$A$28:$A$39</xm:f>
          </x14:formula1>
          <xm:sqref>G27:J27</xm:sqref>
        </x14:dataValidation>
        <x14:dataValidation type="list" allowBlank="1" showInputMessage="1" showErrorMessage="1" xr:uid="{BDDD29B7-0AFC-4A07-8D4A-C18DD43AFB25}">
          <x14:formula1>
            <xm:f>Sheet2!$A$1:$A$6</xm:f>
          </x14:formula1>
          <xm:sqref>A25</xm:sqref>
        </x14:dataValidation>
        <x14:dataValidation type="list" allowBlank="1" showInputMessage="1" showErrorMessage="1" xr:uid="{0AC0936D-606F-452B-B2D0-926E397D9A74}">
          <x14:formula1>
            <xm:f>Sheet2!$A$13:$A$23</xm:f>
          </x14:formula1>
          <xm:sqref>B27:D27</xm:sqref>
        </x14:dataValidation>
        <x14:dataValidation type="list" allowBlank="1" showInputMessage="1" showErrorMessage="1" prompt="Requester must provide a list venders &amp; resource names._x000a__x000a_All venders &amp; resources are prohibited from selling any products." xr:uid="{C01A1EC5-78DA-4761-A0B9-548DB24298AC}">
          <x14:formula1>
            <xm:f>Sheet2!$A$8:$A$11</xm:f>
          </x14:formula1>
          <xm:sqref>E23:G23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CBC8-67CC-4804-AD69-257C8557E166}">
  <sheetPr codeName="Sheet2"/>
  <dimension ref="A1:C10"/>
  <sheetViews>
    <sheetView workbookViewId="0">
      <selection activeCell="I15" sqref="I15"/>
    </sheetView>
  </sheetViews>
  <sheetFormatPr defaultRowHeight="15" x14ac:dyDescent="0.25"/>
  <cols>
    <col min="1" max="1" width="35.7109375" bestFit="1" customWidth="1"/>
  </cols>
  <sheetData>
    <row r="1" spans="1:3" x14ac:dyDescent="0.25">
      <c r="A1" s="114"/>
      <c r="B1" s="114" t="s">
        <v>81</v>
      </c>
      <c r="C1" s="114" t="s">
        <v>82</v>
      </c>
    </row>
    <row r="2" spans="1:3" x14ac:dyDescent="0.25">
      <c r="A2" s="114" t="s">
        <v>83</v>
      </c>
      <c r="B2" s="114">
        <f>'TC Req Form'!C23/2</f>
        <v>0</v>
      </c>
      <c r="C2" s="114">
        <f>'TC Req Form'!C23</f>
        <v>0</v>
      </c>
    </row>
    <row r="3" spans="1:3" x14ac:dyDescent="0.25">
      <c r="A3" s="114" t="s">
        <v>84</v>
      </c>
      <c r="B3" s="114">
        <f>IF('TC Req Form'!J31=TRUE,1,0)</f>
        <v>0</v>
      </c>
      <c r="C3" s="114">
        <f>B3*2</f>
        <v>0</v>
      </c>
    </row>
    <row r="4" spans="1:3" x14ac:dyDescent="0.25">
      <c r="A4" s="114" t="s">
        <v>85</v>
      </c>
      <c r="B4" s="114" t="b">
        <f>IF('TC Req Form'!A25="Breakfast Only","2",IF('TC Req Form'!A25="Lunch Only","2",IF('TC Req Form'!A25="Breakfast and Lunch","2",IF('TC Req Form'!A25="Not applicable","0",IF('TC Req Form'!A25="Snacks","1")))))</f>
        <v>0</v>
      </c>
      <c r="C4" s="114">
        <v>0</v>
      </c>
    </row>
    <row r="5" spans="1:3" x14ac:dyDescent="0.25">
      <c r="A5" s="114" t="s">
        <v>86</v>
      </c>
      <c r="B5" s="114">
        <f>'TC Req Form'!H23</f>
        <v>0</v>
      </c>
      <c r="C5" s="114">
        <f>'TC Req Form'!H23*2</f>
        <v>0</v>
      </c>
    </row>
    <row r="6" spans="1:3" s="13" customFormat="1" x14ac:dyDescent="0.25">
      <c r="A6" s="115"/>
      <c r="B6" s="115"/>
      <c r="C6" s="115"/>
    </row>
    <row r="7" spans="1:3" x14ac:dyDescent="0.25">
      <c r="A7" s="22"/>
      <c r="B7" s="22" t="s">
        <v>81</v>
      </c>
      <c r="C7" s="22" t="s">
        <v>82</v>
      </c>
    </row>
    <row r="8" spans="1:3" x14ac:dyDescent="0.25">
      <c r="A8" s="22" t="s">
        <v>90</v>
      </c>
      <c r="B8" s="22">
        <f>SUM(B2:B5)</f>
        <v>0</v>
      </c>
      <c r="C8" s="22">
        <f>SUM(C2:C5)</f>
        <v>0</v>
      </c>
    </row>
    <row r="9" spans="1:3" x14ac:dyDescent="0.25">
      <c r="A9" s="113"/>
      <c r="B9" s="113" t="s">
        <v>81</v>
      </c>
      <c r="C9" s="113" t="s">
        <v>82</v>
      </c>
    </row>
    <row r="10" spans="1:3" x14ac:dyDescent="0.25">
      <c r="A10" s="113" t="s">
        <v>89</v>
      </c>
      <c r="B10" s="113">
        <v>87</v>
      </c>
      <c r="C10" s="113">
        <v>223</v>
      </c>
    </row>
  </sheetData>
  <sheetProtection algorithmName="SHA-512" hashValue="81pIJ8J5dmvcIJN3YyX4hzZUYGBpQ53v4vCm0JGFy+8k5U/gnwmGBFiPcGpvPVVn4ojEywIxETn5WRw93Dg6vw==" saltValue="dU1bgplMrzXFVS5YJplQr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B39"/>
  <sheetViews>
    <sheetView zoomScaleNormal="100" workbookViewId="0">
      <selection activeCell="B9" sqref="B9"/>
    </sheetView>
  </sheetViews>
  <sheetFormatPr defaultRowHeight="15" x14ac:dyDescent="0.25"/>
  <cols>
    <col min="1" max="1" width="29.85546875" customWidth="1"/>
    <col min="2" max="2" width="54.28515625" customWidth="1"/>
    <col min="3" max="3" width="21.7109375" customWidth="1"/>
    <col min="4" max="4" width="30" customWidth="1"/>
    <col min="6" max="7" width="9.140625" customWidth="1"/>
  </cols>
  <sheetData>
    <row r="1" spans="1:2" s="13" customFormat="1" x14ac:dyDescent="0.25">
      <c r="A1" s="12" t="s">
        <v>68</v>
      </c>
      <c r="B1" t="e">
        <f>INDEX(Sheet2!$B$13:$B$22,MATCH('TC Req Form'!$G$27,Sheet2!$A$13:$A$22,0))</f>
        <v>#N/A</v>
      </c>
    </row>
    <row r="2" spans="1:2" s="13" customFormat="1" x14ac:dyDescent="0.25">
      <c r="A2" t="s">
        <v>27</v>
      </c>
    </row>
    <row r="3" spans="1:2" s="13" customFormat="1" x14ac:dyDescent="0.25">
      <c r="A3" t="s">
        <v>42</v>
      </c>
    </row>
    <row r="4" spans="1:2" s="13" customFormat="1" x14ac:dyDescent="0.25">
      <c r="A4" s="10" t="s">
        <v>43</v>
      </c>
    </row>
    <row r="5" spans="1:2" s="13" customFormat="1" x14ac:dyDescent="0.25">
      <c r="A5" t="s">
        <v>44</v>
      </c>
    </row>
    <row r="6" spans="1:2" s="13" customFormat="1" x14ac:dyDescent="0.25">
      <c r="A6" t="s">
        <v>47</v>
      </c>
    </row>
    <row r="7" spans="1:2" s="13" customFormat="1" x14ac:dyDescent="0.25"/>
    <row r="8" spans="1:2" s="13" customFormat="1" x14ac:dyDescent="0.25">
      <c r="A8" s="11" t="s">
        <v>68</v>
      </c>
    </row>
    <row r="9" spans="1:2" s="13" customFormat="1" x14ac:dyDescent="0.25">
      <c r="A9" t="s">
        <v>40</v>
      </c>
    </row>
    <row r="10" spans="1:2" s="13" customFormat="1" x14ac:dyDescent="0.25">
      <c r="A10" t="s">
        <v>38</v>
      </c>
    </row>
    <row r="11" spans="1:2" s="13" customFormat="1" x14ac:dyDescent="0.25">
      <c r="A11" s="11" t="s">
        <v>39</v>
      </c>
    </row>
    <row r="12" spans="1:2" s="13" customFormat="1" x14ac:dyDescent="0.25"/>
    <row r="13" spans="1:2" x14ac:dyDescent="0.25">
      <c r="A13" t="s">
        <v>66</v>
      </c>
      <c r="B13" s="5"/>
    </row>
    <row r="14" spans="1:2" ht="200.1" customHeight="1" x14ac:dyDescent="0.25">
      <c r="A14" t="s">
        <v>23</v>
      </c>
      <c r="B14" s="16" t="s">
        <v>56</v>
      </c>
    </row>
    <row r="15" spans="1:2" s="10" customFormat="1" ht="200.1" customHeight="1" x14ac:dyDescent="0.25">
      <c r="A15" s="10" t="s">
        <v>24</v>
      </c>
      <c r="B15" s="16" t="s">
        <v>57</v>
      </c>
    </row>
    <row r="16" spans="1:2" ht="200.1" customHeight="1" x14ac:dyDescent="0.25">
      <c r="A16" t="s">
        <v>9</v>
      </c>
      <c r="B16" s="16" t="s">
        <v>58</v>
      </c>
    </row>
    <row r="17" spans="1:2" ht="200.1" customHeight="1" x14ac:dyDescent="0.25">
      <c r="A17" t="s">
        <v>10</v>
      </c>
      <c r="B17" s="16" t="s">
        <v>59</v>
      </c>
    </row>
    <row r="18" spans="1:2" ht="200.1" customHeight="1" x14ac:dyDescent="0.25">
      <c r="A18" t="s">
        <v>11</v>
      </c>
      <c r="B18" s="16" t="s">
        <v>60</v>
      </c>
    </row>
    <row r="19" spans="1:2" ht="200.1" customHeight="1" x14ac:dyDescent="0.25">
      <c r="A19" t="s">
        <v>28</v>
      </c>
      <c r="B19" s="16" t="s">
        <v>61</v>
      </c>
    </row>
    <row r="20" spans="1:2" s="11" customFormat="1" ht="200.1" customHeight="1" x14ac:dyDescent="0.25">
      <c r="A20" s="11" t="s">
        <v>29</v>
      </c>
      <c r="B20" s="16" t="s">
        <v>62</v>
      </c>
    </row>
    <row r="21" spans="1:2" ht="200.1" customHeight="1" x14ac:dyDescent="0.25">
      <c r="A21" s="9" t="s">
        <v>22</v>
      </c>
      <c r="B21" s="16" t="s">
        <v>63</v>
      </c>
    </row>
    <row r="22" spans="1:2" ht="200.1" customHeight="1" x14ac:dyDescent="0.25">
      <c r="A22" s="9" t="s">
        <v>30</v>
      </c>
      <c r="B22" s="16" t="s">
        <v>64</v>
      </c>
    </row>
    <row r="23" spans="1:2" s="9" customFormat="1" ht="200.1" customHeight="1" x14ac:dyDescent="0.25">
      <c r="A23" s="9" t="s">
        <v>52</v>
      </c>
      <c r="B23" s="16" t="s">
        <v>65</v>
      </c>
    </row>
    <row r="24" spans="1:2" s="9" customFormat="1" x14ac:dyDescent="0.25"/>
    <row r="25" spans="1:2" s="9" customFormat="1" x14ac:dyDescent="0.25"/>
    <row r="26" spans="1:2" s="9" customFormat="1" x14ac:dyDescent="0.25"/>
    <row r="28" spans="1:2" x14ac:dyDescent="0.25">
      <c r="A28" s="3" t="s">
        <v>67</v>
      </c>
      <c r="B28" s="14"/>
    </row>
    <row r="29" spans="1:2" ht="200.1" customHeight="1" x14ac:dyDescent="0.25">
      <c r="A29" s="2" t="s">
        <v>12</v>
      </c>
    </row>
    <row r="30" spans="1:2" ht="200.1" customHeight="1" x14ac:dyDescent="0.25">
      <c r="A30" s="2" t="s">
        <v>21</v>
      </c>
    </row>
    <row r="31" spans="1:2" ht="200.1" customHeight="1" x14ac:dyDescent="0.25">
      <c r="A31" s="2" t="s">
        <v>20</v>
      </c>
    </row>
    <row r="32" spans="1:2" s="13" customFormat="1" ht="200.1" customHeight="1" x14ac:dyDescent="0.25">
      <c r="A32" s="2" t="s">
        <v>34</v>
      </c>
    </row>
    <row r="33" spans="1:1" s="13" customFormat="1" ht="200.1" customHeight="1" x14ac:dyDescent="0.25">
      <c r="A33" s="2" t="s">
        <v>49</v>
      </c>
    </row>
    <row r="34" spans="1:1" ht="200.1" customHeight="1" x14ac:dyDescent="0.25">
      <c r="A34" s="2" t="s">
        <v>50</v>
      </c>
    </row>
    <row r="35" spans="1:1" ht="200.1" customHeight="1" x14ac:dyDescent="0.25">
      <c r="A35" s="2" t="s">
        <v>32</v>
      </c>
    </row>
    <row r="36" spans="1:1" ht="200.1" customHeight="1" x14ac:dyDescent="0.25">
      <c r="A36" s="2" t="s">
        <v>31</v>
      </c>
    </row>
    <row r="37" spans="1:1" ht="200.1" customHeight="1" x14ac:dyDescent="0.25">
      <c r="A37" s="2" t="s">
        <v>35</v>
      </c>
    </row>
    <row r="38" spans="1:1" ht="200.1" customHeight="1" x14ac:dyDescent="0.25">
      <c r="A38" s="2" t="s">
        <v>33</v>
      </c>
    </row>
    <row r="39" spans="1:1" ht="200.1" customHeight="1" x14ac:dyDescent="0.25">
      <c r="A39" s="15" t="s">
        <v>51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3</xdr:col>
                <xdr:colOff>200025</xdr:colOff>
                <xdr:row>28</xdr:row>
                <xdr:rowOff>76200</xdr:rowOff>
              </from>
              <to>
                <xdr:col>3</xdr:col>
                <xdr:colOff>1866900</xdr:colOff>
                <xdr:row>28</xdr:row>
                <xdr:rowOff>1057275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1" r:id="rId6">
          <objectPr defaultSize="0" autoPict="0" r:id="rId7">
            <anchor moveWithCells="1" sizeWithCells="1">
              <from>
                <xdr:col>3</xdr:col>
                <xdr:colOff>390525</xdr:colOff>
                <xdr:row>30</xdr:row>
                <xdr:rowOff>114300</xdr:rowOff>
              </from>
              <to>
                <xdr:col>3</xdr:col>
                <xdr:colOff>1714500</xdr:colOff>
                <xdr:row>30</xdr:row>
                <xdr:rowOff>1447800</xdr:rowOff>
              </to>
            </anchor>
          </objectPr>
        </oleObject>
      </mc:Choice>
      <mc:Fallback>
        <oleObject progId="PBrush" shapeId="2051" r:id="rId6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9">
            <anchor moveWithCells="1" sizeWithCells="1">
              <from>
                <xdr:col>3</xdr:col>
                <xdr:colOff>371475</xdr:colOff>
                <xdr:row>29</xdr:row>
                <xdr:rowOff>133350</xdr:rowOff>
              </from>
              <to>
                <xdr:col>3</xdr:col>
                <xdr:colOff>1685925</xdr:colOff>
                <xdr:row>29</xdr:row>
                <xdr:rowOff>1638300</xdr:rowOff>
              </to>
            </anchor>
          </objectPr>
        </oleObject>
      </mc:Choice>
      <mc:Fallback>
        <oleObject progId="PBrush" shapeId="205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TC Req Form</vt:lpstr>
      <vt:lpstr>BHTS STAFF ONLY</vt:lpstr>
      <vt:lpstr>Sheet2</vt:lpstr>
      <vt:lpstr>Combined_Rooms_A___B</vt:lpstr>
      <vt:lpstr>Combined_Rooms_A__B__C</vt:lpstr>
      <vt:lpstr>Combined_Rooms_B___C</vt:lpstr>
      <vt:lpstr>Combined_Rooms_D___E</vt:lpstr>
      <vt:lpstr>Entire_facility</vt:lpstr>
      <vt:lpstr>Layout</vt:lpstr>
      <vt:lpstr>Pick_a_selection.</vt:lpstr>
      <vt:lpstr>'TC Req Form'!Print_Area</vt:lpstr>
      <vt:lpstr>Room</vt:lpstr>
      <vt:lpstr>Room_A___Huntington_Room</vt:lpstr>
      <vt:lpstr>Room_B___Newport_Room</vt:lpstr>
      <vt:lpstr>Room_C___Corona_del_Mar_Room</vt:lpstr>
      <vt:lpstr>Room_D___Dana_Point_Room</vt:lpstr>
      <vt:lpstr>Room_E___Laguna_Room</vt:lpstr>
      <vt:lpstr>RoomCapPick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Dang, Stella</dc:creator>
  <cp:lastModifiedBy>Ong, Dominic</cp:lastModifiedBy>
  <cp:lastPrinted>2024-03-21T23:04:51Z</cp:lastPrinted>
  <dcterms:created xsi:type="dcterms:W3CDTF">2020-01-08T20:15:47Z</dcterms:created>
  <dcterms:modified xsi:type="dcterms:W3CDTF">2024-12-02T20:16:28Z</dcterms:modified>
</cp:coreProperties>
</file>