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activeX/activeX2.xml" ContentType="application/vnd.ms-office.activeX+xml"/>
  <Override PartName="/xl/activeX/activeX2.bin" ContentType="application/vnd.ms-office.activeX"/>
  <Override PartName="/xl/drawings/drawing4.xml" ContentType="application/vnd.openxmlformats-officedocument.drawing+xml"/>
  <Override PartName="/xl/activeX/activeX3.xml" ContentType="application/vnd.ms-office.activeX+xml"/>
  <Override PartName="/xl/activeX/activeX3.bin" ContentType="application/vnd.ms-office.activeX"/>
  <Override PartName="/xl/drawings/drawing5.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comments3.xml" ContentType="application/vnd.openxmlformats-officedocument.spreadsheetml.comments+xml"/>
  <Override PartName="/xl/tables/table30.xml" ContentType="application/vnd.openxmlformats-officedocument.spreadsheetml.table+xml"/>
  <Override PartName="/xl/tables/table31.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10.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mc:AlternateContent xmlns:mc="http://schemas.openxmlformats.org/markup-compatibility/2006">
    <mc:Choice Requires="x15">
      <x15ac:absPath xmlns:x15ac="http://schemas.microsoft.com/office/spreadsheetml/2010/11/ac" url="\\ochca.com\hcashares\ADAS Contractors\IRIS_Information_and_Forms\New Staff Documents\"/>
    </mc:Choice>
  </mc:AlternateContent>
  <xr:revisionPtr revIDLastSave="0" documentId="13_ncr:1_{45932327-CF49-4337-9593-739720025202}" xr6:coauthVersionLast="47" xr6:coauthVersionMax="47" xr10:uidLastSave="{00000000-0000-0000-0000-000000000000}"/>
  <bookViews>
    <workbookView xWindow="-120" yWindow="-120" windowWidth="24240" windowHeight="13140" tabRatio="805" firstSheet="1" activeTab="2" xr2:uid="{00000000-000D-0000-FFFF-FFFF00000000}"/>
  </bookViews>
  <sheets>
    <sheet name="SUD Flat File" sheetId="37" state="hidden" r:id="rId1"/>
    <sheet name="PAN Form Instructions" sheetId="27" r:id="rId2"/>
    <sheet name="AMHS, CYS, PEI Medi-Cal Program" sheetId="1" r:id="rId3"/>
    <sheet name="SUD Medi-Cal Program" sheetId="36" r:id="rId4"/>
    <sheet name="CW &amp; Non Medi-Cal Programs" sheetId="5" r:id="rId5"/>
    <sheet name="Office Support &amp; Admin Support" sheetId="24" r:id="rId6"/>
    <sheet name="Provider Position Matrix" sheetId="38" r:id="rId7"/>
    <sheet name="MHP Flat File" sheetId="34" state="hidden" r:id="rId8"/>
    <sheet name="Primary Location Tables" sheetId="2" state="hidden" r:id="rId9"/>
    <sheet name="NPI Update Quick Guide" sheetId="35" r:id="rId10"/>
    <sheet name="Field Tables" sheetId="4" state="hidden" r:id="rId11"/>
    <sheet name="NACT Data Lists" sheetId="23" state="veryHidden" r:id="rId12"/>
    <sheet name="Multiple Select Drop Downs" sheetId="20" state="hidden" r:id="rId13"/>
    <sheet name="NAR &amp; Token Request" sheetId="26" state="hidden" r:id="rId14"/>
    <sheet name="MHP Provider Checklist" sheetId="16" state="hidden" r:id="rId15"/>
    <sheet name="DMC-ODS Provider Checklist" sheetId="14" r:id="rId16"/>
  </sheets>
  <externalReferences>
    <externalReference r:id="rId17"/>
  </externalReferences>
  <definedNames>
    <definedName name="_xlnm._FilterDatabase" localSheetId="6" hidden="1">'Provider Position Matrix'!$B$1:$T$85</definedName>
    <definedName name="AdminLocations">'Primary Location Tables'!$AC$2:$AC$11</definedName>
    <definedName name="AdminOfficeSupportLocations" localSheetId="0">AdminOfficeSupport_Locations[Select Administration/Other Non Billing Program]</definedName>
    <definedName name="AdminOfficeSupportLocations" localSheetId="3">AdminOfficeSupport_Locations[Select Administration/Other Non Billing Program]</definedName>
    <definedName name="AdminOfficeSupportLocations">AdminOfficeSupport_Locations[Select Administration/Other Non Billing Program]</definedName>
    <definedName name="AMHSNonBillingLocations" localSheetId="0">'Primary Location Tables'!$W$2:$W$9</definedName>
    <definedName name="AMHSNonBillingLocations" localSheetId="3">'Primary Location Tables'!$W$2:$W$9</definedName>
    <definedName name="AMHSNonBillingLocations">'Primary Location Tables'!$W$2:$W$9</definedName>
    <definedName name="AMHSOfficeSupportLocations" localSheetId="0">AMHSOfficeSupport_AllPLocations[[Select AMHS Primary Location ]]</definedName>
    <definedName name="AMHSOfficeSupportLocations" localSheetId="3">AMHSOfficeSupport_AllPLocations[[Select AMHS Primary Location ]]</definedName>
    <definedName name="AMHSOfficeSupportLocations">AMHSOfficeSupport_AllPLocations[[Select AMHS Primary Location ]]</definedName>
    <definedName name="CMHPLocations">'Primary Location Tables'!$E$2:$E$4</definedName>
    <definedName name="CYPOfficeSupportLocations" localSheetId="0">CYPOfficeSupport_PLocations[Select CYP Primary Location]</definedName>
    <definedName name="CYPOfficeSupportLocations" localSheetId="3">CYPOfficeSupport_PLocations[Select CYP Primary Location]</definedName>
    <definedName name="CYPOfficeSupportLocations">CYPOfficeSupport_PLocations[Select CYP Primary Location]</definedName>
    <definedName name="CYSNonBillingLocations">CYSNonBilling_PLocations[Select CYS Non-Medical Billing Primary Location]</definedName>
    <definedName name="DisciplineList">'Field Tables'!$A$2:$A$21</definedName>
    <definedName name="JustificationList" localSheetId="0">Token_Justification[[Select ]]</definedName>
    <definedName name="JustificationList" localSheetId="3">Token_Justification[[Select ]]</definedName>
    <definedName name="JustificationList">Token_Justification[[Select ]]</definedName>
    <definedName name="License_Credential_List" localSheetId="0">License_Credential[Select License/Credential]</definedName>
    <definedName name="License_Credential_List">License_Credential[Select License/Credential]</definedName>
    <definedName name="LicenseCredentialList">'Field Tables'!$A$29:$A$55</definedName>
    <definedName name="MHPAE_LIST">'[1]Multiple Select Drop Downs'!$D$2:$D$5</definedName>
    <definedName name="MHPF_List">'[1]Multiple Select Drop Downs'!$A$2:$A$19</definedName>
    <definedName name="PEIBillingLocations" localSheetId="0">PEIBilling_PLocations[Select PEI Medi-Cal Billing Primary Location ]</definedName>
    <definedName name="PEIBillingLocations" localSheetId="3">PEIBilling_PLocations[Select PEI Medi-Cal Billing Primary Location ]</definedName>
    <definedName name="PEIBillingLocations">PEIBilling_PLocations[Select PEI Medi-Cal Billing Primary Location ]</definedName>
    <definedName name="PEINonBilling_Locations">PEINonBilling_PLocations[Select PEI Non-Medical Billing Primary Location]</definedName>
    <definedName name="PEINonBillingLocations" localSheetId="0">'Primary Location Tables'!$T$1:$T$8</definedName>
    <definedName name="PEINonBillingLocations" localSheetId="3">'Primary Location Tables'!$T$1:$T$8</definedName>
    <definedName name="PEIOfficeSupportLocations" localSheetId="0">PEIOfficeSupport_Locations[Select PEI Primary Location]</definedName>
    <definedName name="PEIOfficeSupportLocations" localSheetId="3">PEIOfficeSupport_Locations[Select PEI Primary Location]</definedName>
    <definedName name="PEIOfficeSupportLocations">PEIOfficeSupport_Locations[[#All],[Select PEI Primary Location]]</definedName>
    <definedName name="service_types">'Multiple Select Drop Downs'!$A$1:$A$6</definedName>
    <definedName name="SUD_PLocations">Table6[Select SUD Primary Location]</definedName>
    <definedName name="SUD_PWL_Tbl">Table6[[#All],[Select SUD Primary Location]]</definedName>
    <definedName name="SUDCWLocations" localSheetId="0">SUDCW_PLocation[Select Cal Works Primary Location]</definedName>
    <definedName name="SUDCWLocations" localSheetId="3">SUDCW_PLocation[Select Cal Works Primary Location]</definedName>
    <definedName name="SUDCWLocations">SUDCW_PLocation[Select Cal Works Primary Location]</definedName>
    <definedName name="SUDLocations_CW_PWL">_xlfn.CONCAT(Table6[[#All],[Select SUD Primary Location]],SUDCW_PLocation[Select Cal Works Primary Location])</definedName>
    <definedName name="UnitNumbers" localSheetId="0">Unit_Numbers[Select]</definedName>
    <definedName name="UnitNumbers" localSheetId="3">Unit_Numbers[Select]</definedName>
    <definedName name="UnitNumbers">Unit_Numbers[Select]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2" i="2" l="1" a="1"/>
  <c r="AK2" i="2" s="1"/>
  <c r="AP2" i="2" a="1"/>
  <c r="AP2" i="2" s="1"/>
  <c r="B68" i="4" l="1"/>
  <c r="B47" i="4" l="1"/>
  <c r="B46" i="4" l="1"/>
  <c r="AM16" i="1"/>
  <c r="BD2" i="2" l="1" a="1"/>
  <c r="BD2" i="2" s="1"/>
  <c r="B50" i="4" l="1"/>
  <c r="B51" i="4"/>
  <c r="B59" i="4" l="1"/>
  <c r="B57" i="4"/>
  <c r="M26" i="36"/>
  <c r="B61" i="4" l="1"/>
  <c r="B49" i="4" l="1"/>
  <c r="B52" i="4"/>
  <c r="B53" i="4"/>
  <c r="B54" i="4"/>
  <c r="B55" i="4"/>
  <c r="B56" i="4"/>
  <c r="B58" i="4"/>
  <c r="B62" i="4"/>
  <c r="B63" i="4"/>
  <c r="B64" i="4"/>
  <c r="B65" i="4"/>
  <c r="B66" i="4"/>
  <c r="B67" i="4"/>
  <c r="B69" i="4"/>
  <c r="B70" i="4"/>
  <c r="B71" i="4"/>
  <c r="B72" i="4"/>
  <c r="B48" i="4"/>
  <c r="B36" i="4"/>
  <c r="B45" i="4"/>
  <c r="B60" i="4"/>
  <c r="B44" i="4"/>
  <c r="B43" i="4"/>
  <c r="B42" i="4"/>
  <c r="B41" i="4"/>
  <c r="B40" i="4"/>
  <c r="B39" i="4"/>
  <c r="B38" i="4"/>
  <c r="B37" i="4"/>
  <c r="B35" i="4"/>
  <c r="B34" i="4"/>
  <c r="B33" i="4"/>
  <c r="B32" i="4"/>
  <c r="B31" i="4"/>
  <c r="B30" i="4"/>
  <c r="B29" i="4"/>
  <c r="M28" i="1" s="1"/>
  <c r="Y2" i="37"/>
  <c r="W2" i="37"/>
  <c r="AD2" i="37"/>
  <c r="AB2" i="37"/>
  <c r="AC2" i="37"/>
  <c r="M2" i="37"/>
  <c r="L2" i="37"/>
  <c r="G2" i="37"/>
  <c r="AA2" i="34"/>
  <c r="Y2" i="34"/>
  <c r="AF2" i="34"/>
  <c r="AD2" i="34"/>
  <c r="M2" i="34"/>
  <c r="AE2" i="34"/>
  <c r="L2" i="34"/>
  <c r="B2" i="37"/>
  <c r="BB2" i="37"/>
  <c r="BA2" i="37"/>
  <c r="AZ2" i="37"/>
  <c r="AY2" i="37"/>
  <c r="AX2" i="37"/>
  <c r="AW2" i="37"/>
  <c r="M38" i="5" l="1"/>
  <c r="AM16" i="36"/>
  <c r="V2" i="37"/>
  <c r="U2" i="37"/>
  <c r="N2" i="37"/>
  <c r="J2" i="37"/>
  <c r="D2" i="37"/>
  <c r="C2" i="37"/>
  <c r="F2" i="37"/>
  <c r="E2" i="37"/>
  <c r="A2" i="37"/>
  <c r="F2" i="34"/>
  <c r="E2" i="34"/>
  <c r="C2" i="34"/>
  <c r="B2" i="34"/>
  <c r="A2" i="34"/>
  <c r="P10" i="34"/>
  <c r="P9" i="34"/>
  <c r="P8" i="34"/>
  <c r="P7" i="34"/>
  <c r="P6" i="34"/>
  <c r="AH10" i="34"/>
  <c r="AH9" i="34"/>
  <c r="AH8" i="34"/>
  <c r="AH7" i="34"/>
  <c r="AH6" i="34"/>
  <c r="O6" i="34"/>
  <c r="O9" i="34"/>
  <c r="O8" i="34"/>
  <c r="O7" i="34"/>
  <c r="AH2" i="34" l="1"/>
  <c r="P2" i="34"/>
  <c r="O2" i="34"/>
  <c r="BA2" i="34" l="1" a="1"/>
  <c r="BA2" i="34" s="1"/>
  <c r="AZ2" i="34"/>
  <c r="X2" i="34"/>
  <c r="W2" i="34"/>
  <c r="N2" i="34"/>
  <c r="J2" i="34"/>
  <c r="H2" i="34"/>
  <c r="G2" i="34"/>
  <c r="D2" i="34"/>
  <c r="B16" i="26" l="1"/>
  <c r="R10" i="26"/>
  <c r="J10" i="26"/>
  <c r="B10"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Espinoza, Virginia</author>
  </authors>
  <commentList>
    <comment ref="H1" authorId="0" shapeId="0" xr:uid="{4015523B-D750-453C-AA73-E6C05C39553E}">
      <text>
        <r>
          <rPr>
            <b/>
            <sz val="9"/>
            <color indexed="81"/>
            <rFont val="Tahoma"/>
            <family val="2"/>
          </rPr>
          <t>Espinoza, Virginia: 
Is the corportion NPI?</t>
        </r>
      </text>
    </comment>
    <comment ref="K1" authorId="0" shapeId="0" xr:uid="{4D08C0F9-A5D0-44C5-83E3-5A713B983801}">
      <text>
        <r>
          <rPr>
            <b/>
            <sz val="9"/>
            <color indexed="81"/>
            <rFont val="Tahoma"/>
            <family val="2"/>
          </rPr>
          <t>Espinoza, Virginia:</t>
        </r>
        <r>
          <rPr>
            <sz val="9"/>
            <color indexed="81"/>
            <rFont val="Tahoma"/>
            <family val="2"/>
          </rPr>
          <t xml:space="preserve">
This can be defaulted to California for all providers </t>
        </r>
      </text>
    </comment>
    <comment ref="AA1" authorId="0" shapeId="0" xr:uid="{534124A2-1982-42E1-B01A-B685D6266B0D}">
      <text>
        <r>
          <rPr>
            <b/>
            <sz val="9"/>
            <color indexed="81"/>
            <rFont val="Tahoma"/>
            <family val="2"/>
          </rPr>
          <t>Espinoza, Virginia:</t>
        </r>
        <r>
          <rPr>
            <sz val="9"/>
            <color indexed="81"/>
            <rFont val="Tahoma"/>
            <family val="2"/>
          </rPr>
          <t xml:space="preserve">
I can default this to Yes for all providers </t>
        </r>
      </text>
    </comment>
    <comment ref="AF1" authorId="0" shapeId="0" xr:uid="{AA8D4E35-E9CE-46C0-8579-9DF9E9CF9613}">
      <text>
        <r>
          <rPr>
            <b/>
            <sz val="9"/>
            <color indexed="81"/>
            <rFont val="Tahoma"/>
            <family val="2"/>
          </rPr>
          <t xml:space="preserve">Espinoza, Virginia: 
Is there a value this is defaulted to? If so, I can plug it in.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Espinoza, Virginia</author>
  </authors>
  <commentList>
    <comment ref="H1" authorId="0" shapeId="0" xr:uid="{00000000-0006-0000-0300-000001000000}">
      <text>
        <r>
          <rPr>
            <b/>
            <sz val="9"/>
            <color indexed="81"/>
            <rFont val="Tahoma"/>
            <family val="2"/>
          </rPr>
          <t>Espinoza, Virginia: 
Is the corportion NPI?</t>
        </r>
      </text>
    </comment>
    <comment ref="K1" authorId="0" shapeId="0" xr:uid="{00000000-0006-0000-0300-000002000000}">
      <text>
        <r>
          <rPr>
            <b/>
            <sz val="9"/>
            <color indexed="81"/>
            <rFont val="Tahoma"/>
            <family val="2"/>
          </rPr>
          <t>Espinoza, Virginia:</t>
        </r>
        <r>
          <rPr>
            <sz val="9"/>
            <color indexed="81"/>
            <rFont val="Tahoma"/>
            <family val="2"/>
          </rPr>
          <t xml:space="preserve">
This can be defaulted to California for all providers </t>
        </r>
      </text>
    </comment>
    <comment ref="AC1" authorId="0" shapeId="0" xr:uid="{00000000-0006-0000-0300-000003000000}">
      <text>
        <r>
          <rPr>
            <b/>
            <sz val="9"/>
            <color indexed="81"/>
            <rFont val="Tahoma"/>
            <family val="2"/>
          </rPr>
          <t>Espinoza, Virginia:</t>
        </r>
        <r>
          <rPr>
            <sz val="9"/>
            <color indexed="81"/>
            <rFont val="Tahoma"/>
            <family val="2"/>
          </rPr>
          <t xml:space="preserve">
I can default this to Yes for all providers </t>
        </r>
      </text>
    </comment>
    <comment ref="AI1" authorId="0" shapeId="0" xr:uid="{00000000-0006-0000-0300-000004000000}">
      <text>
        <r>
          <rPr>
            <b/>
            <sz val="9"/>
            <color indexed="81"/>
            <rFont val="Tahoma"/>
            <family val="2"/>
          </rPr>
          <t xml:space="preserve">Espinoza, Virginia: 
Is there a value this is defaulted to? If so, I can plug it in.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Espinoza, Virginia</author>
  </authors>
  <commentList>
    <comment ref="I9" authorId="0" shapeId="0" xr:uid="{5F271E5C-5742-4776-A865-0577A62A07BE}">
      <text>
        <r>
          <rPr>
            <b/>
            <sz val="9"/>
            <color indexed="81"/>
            <rFont val="Tahoma"/>
            <family val="2"/>
          </rPr>
          <t>Espinoza, Virginia:</t>
        </r>
        <r>
          <rPr>
            <sz val="9"/>
            <color indexed="81"/>
            <rFont val="Tahoma"/>
            <family val="2"/>
          </rPr>
          <t xml:space="preserve">
8/19/24: Per Jana, remove "Not Certified"
from drop down.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<sst xmlns="http://schemas.openxmlformats.org/spreadsheetml/2006/main" count="2384" uniqueCount="1088">
  <si>
    <t xml:space="preserve">County/ Contract </t>
  </si>
  <si>
    <t xml:space="preserve">Select </t>
  </si>
  <si>
    <t xml:space="preserve">County </t>
  </si>
  <si>
    <t>Contract</t>
  </si>
  <si>
    <t xml:space="preserve">New Clinical Staff </t>
  </si>
  <si>
    <t xml:space="preserve">New Office Support </t>
  </si>
  <si>
    <t xml:space="preserve">Transfer </t>
  </si>
  <si>
    <t>EMPLOYEE INFORMATION:</t>
  </si>
  <si>
    <t xml:space="preserve">PAN, NPI &amp; License (if applicable) should have an exact name match. Middle initials not allowed 
(spell out or remove). 
If name differs on NPI/License, changes should be made to NPI prior to submitting PAN and at license renewal, changes should be made to reflect an exact name match with NPI. </t>
  </si>
  <si>
    <t>The NPI can be found on the NPPES registry   -  https://npiregistry.cms.hhs.gov/</t>
  </si>
  <si>
    <t xml:space="preserve">Last Name </t>
  </si>
  <si>
    <t xml:space="preserve">First Name </t>
  </si>
  <si>
    <t xml:space="preserve">Middle Name </t>
  </si>
  <si>
    <t xml:space="preserve">Gender </t>
  </si>
  <si>
    <t xml:space="preserve">Email </t>
  </si>
  <si>
    <t>Direct Phone #</t>
  </si>
  <si>
    <t xml:space="preserve">Full Time </t>
  </si>
  <si>
    <t xml:space="preserve">Start Date </t>
  </si>
  <si>
    <t xml:space="preserve">Transfer Date </t>
  </si>
  <si>
    <t>Separation Date</t>
  </si>
  <si>
    <t>ADAS SUD  Aliso Viejo - SUD AV ODF Drug Ctu</t>
  </si>
  <si>
    <t>ADAS SUD  Aliso Viejo - SUD AV ODF DUI Ctu</t>
  </si>
  <si>
    <t>ADAS SUD  Aliso Viejo - SUD AV ODFu</t>
  </si>
  <si>
    <t>ADAS SUD Acadia  Recovery Solutions - SUD ACADIAu</t>
  </si>
  <si>
    <t>ADAS SUD Anaheim - SUD ANA ODF DRUG CTu</t>
  </si>
  <si>
    <t>ADAS SUD Anaheim - SUD ANA ODF DUI CTu</t>
  </si>
  <si>
    <t>ADAS SUD Anaheim - SUD ANA ODFu</t>
  </si>
  <si>
    <t>ADAS SUD Costa Mesa - SUD CM ODF DRUG CTu</t>
  </si>
  <si>
    <t>ADAS SUD Costa Mesa - SUD CM ODF DUI CTu</t>
  </si>
  <si>
    <t>ADAS SUD Gerry House - SUD Gerry 3.1 Resu</t>
  </si>
  <si>
    <t>ADAS SUD His House Residential – SUD His Hse 3.1 Res</t>
  </si>
  <si>
    <t>ADAS SUD Hope House - SUD Hope 3.1 Res</t>
  </si>
  <si>
    <t>ADAS SUD New Creation Residential – SUD New Crtn 3.1 Res</t>
  </si>
  <si>
    <t>ADAS SUD PES - SUD PES ODFu</t>
  </si>
  <si>
    <t>ADAS SUD Phoenix House Outpatient - SUD Phoenix ODFu</t>
  </si>
  <si>
    <t>ADAS SUD Phoenix House Residential - SUD Phoenix 3.1 Resu</t>
  </si>
  <si>
    <t>ADAS SUD Phoenix House WM</t>
  </si>
  <si>
    <t>ADAS SUD Roque Center WM - SUD Roque WMu</t>
  </si>
  <si>
    <t>ADAS SUD Santa Ana - SUD SA ODF Drug Ctu</t>
  </si>
  <si>
    <t>ADAS SUD Santa Ana - SUD SA ODF DUI COURTu</t>
  </si>
  <si>
    <t>ADAS SUD Santa Ana - SUD SA ODFu</t>
  </si>
  <si>
    <t>ADAS SUD StepHouse Outpatient - SUD StepHse OP</t>
  </si>
  <si>
    <t>ADAS SUD Twin Town Los Alamitos - SUD TWIN LA ODFu</t>
  </si>
  <si>
    <t>ADAS SUD Twin Town Orange - SUD Twin Or ODFu</t>
  </si>
  <si>
    <t>ADAS SUD Vera's Sanctuary Residential – SUD Vera’s 3.1 Res</t>
  </si>
  <si>
    <t>ADAS SUD Villa Center Residential-SUD Villa 3.1 Res</t>
  </si>
  <si>
    <t>ADAS SUD Western Pacific CM NP/FP NTP – SUD Westpac CM NP</t>
  </si>
  <si>
    <t>ADAS SUD Western Pacific Full NP NTP - SUD Westpac Full NPu</t>
  </si>
  <si>
    <t>ADAS SUD Western Pacific Mission Viejo FP NTP - SUD Westpac MV FP</t>
  </si>
  <si>
    <t>ADAS SUD Western Pacific Stan FP NTP - SUD Westpac Stan FPu</t>
  </si>
  <si>
    <t>ADAS SUD Westminster - SUD WEST ODF DRUG CTu</t>
  </si>
  <si>
    <t>ADAS SUD Westminster - SUD WEST ODF DUI  CTu</t>
  </si>
  <si>
    <t>ADAS SUD Westminster - SUD WEST ODFu</t>
  </si>
  <si>
    <t>ADAS SUD Woodglen Residential - SUD Woodgln 3.1 Resu</t>
  </si>
  <si>
    <t>ADAS SUD Woodglen WM - SUD Woodglen WMu</t>
  </si>
  <si>
    <t>CW CCS Santa Ana - CW CCS Santa Ana MH</t>
  </si>
  <si>
    <t>CW CCS Westminster - CW CCS WEST  MH</t>
  </si>
  <si>
    <t>CW Mariposa Women's Center Orange - CW MARIPOSA ORG  MH</t>
  </si>
  <si>
    <t>CW Mariposa Women's Center San Juan Capistrano - CW Mariposa Women's Center San Juan Capistrano MH</t>
  </si>
  <si>
    <t>CYS Waymakers Childrens Residential Program Tustin -CYS Waymakers CRP TUSTIN</t>
  </si>
  <si>
    <t>AMHS Crisis Stabilization Unit-AMHS   CS UNIT</t>
  </si>
  <si>
    <t xml:space="preserve">Select Correctional Mental Health Primary Location </t>
  </si>
  <si>
    <t xml:space="preserve">Employee's Primary Work Location </t>
  </si>
  <si>
    <t xml:space="preserve">License/Credential </t>
  </si>
  <si>
    <t>License/Reg Cert/Waiver#</t>
  </si>
  <si>
    <t>Select Discipline</t>
  </si>
  <si>
    <t>CSW - Clinical Social Worker</t>
  </si>
  <si>
    <t>LPN - Licensed Practical Nurse</t>
  </si>
  <si>
    <t>LPT - Licensed Psychiatric Technician</t>
  </si>
  <si>
    <t>LVN - Licensed Vocational Nurse</t>
  </si>
  <si>
    <t>MD/DO - Medical Doctor/Doctor of Osteopathy</t>
  </si>
  <si>
    <t>MFT - Marriage Family Therapist</t>
  </si>
  <si>
    <t>PA - Physician Assistant</t>
  </si>
  <si>
    <t>PCC - Professional Clinical Counselor</t>
  </si>
  <si>
    <t>RN - Registered Nurse</t>
  </si>
  <si>
    <t>SAC - Substance Abuse Counselor</t>
  </si>
  <si>
    <t>Select License/Credential</t>
  </si>
  <si>
    <t>AMFT - Associate MFT</t>
  </si>
  <si>
    <t>APCC - Associate Professional Clinical Counselor</t>
  </si>
  <si>
    <t>CADC - Certified Alcohol Drug Counselor (CCAPP)</t>
  </si>
  <si>
    <t>CCPS - CA Certified Prevention Specialist (CCAPP)</t>
  </si>
  <si>
    <t>LAADC - Licensed Advanced Alcohol and Drug Counselor (CCAPP)</t>
  </si>
  <si>
    <t>LCSW - Licensed Clinical Social Worker</t>
  </si>
  <si>
    <t>LMFT - Licensed Marriage Family Therapist</t>
  </si>
  <si>
    <t>RAC - Registered Counselor (CAADE-ACCBC)</t>
  </si>
  <si>
    <t>RADT - Registered Alcohol Drug Counselor (CCAPP)</t>
  </si>
  <si>
    <t>SUDCC - Substance Use Disorder Certified Counselor (CADTP)</t>
  </si>
  <si>
    <t>SUDRC - Substance Use Disorder Registered Counselor (CADTP)</t>
  </si>
  <si>
    <t xml:space="preserve">FOR CLINICAL STAFF ONLY-yellow fields required if clinical staff </t>
  </si>
  <si>
    <t>NPI #</t>
  </si>
  <si>
    <t xml:space="preserve">IRIS Appointment Book Schedule (County Only) </t>
  </si>
  <si>
    <t xml:space="preserve">Attached </t>
  </si>
  <si>
    <t xml:space="preserve">Pending </t>
  </si>
  <si>
    <t xml:space="preserve">N/A </t>
  </si>
  <si>
    <t>Comments (Explain where transferring from, reason for change, etc.)</t>
  </si>
  <si>
    <t xml:space="preserve">Supervisor Name </t>
  </si>
  <si>
    <t xml:space="preserve">Supervisor Email </t>
  </si>
  <si>
    <t>Supervisor Direct Phone #</t>
  </si>
  <si>
    <t>Credential Change</t>
  </si>
  <si>
    <t>Name Change</t>
  </si>
  <si>
    <t>Separation</t>
  </si>
  <si>
    <t xml:space="preserve">Please verify receipt or completion of: </t>
  </si>
  <si>
    <t xml:space="preserve">Copy Attached </t>
  </si>
  <si>
    <t xml:space="preserve">Yes </t>
  </si>
  <si>
    <t>No</t>
  </si>
  <si>
    <t>BHSIRISLiaisonTeam@ochca.com</t>
  </si>
  <si>
    <t>X</t>
  </si>
  <si>
    <t xml:space="preserve">For Front Office/Billing Staff email the completed form to: </t>
  </si>
  <si>
    <t>550 Flower, Santa Ana, Ca 92703</t>
  </si>
  <si>
    <t>44 Civic Center Plaza, Santa Ana Ca 92703</t>
  </si>
  <si>
    <t xml:space="preserve">For Clinical Staff email the completed form and attachments to: </t>
  </si>
  <si>
    <t xml:space="preserve">Discipline </t>
  </si>
  <si>
    <t>Other-Add location information to comments section</t>
  </si>
  <si>
    <t>IRIS Appointment Book Schedule</t>
  </si>
  <si>
    <t>BHSIRISFrontOfficeSupport@ochca.com</t>
  </si>
  <si>
    <t>Copy of Official Professional License, Certificate or Registration. (All providers)</t>
  </si>
  <si>
    <t xml:space="preserve">CW County </t>
  </si>
  <si>
    <t>CW CCS Anaheim- CW CCS ANA MH</t>
  </si>
  <si>
    <t>ADAS SUD Welmor Newport Beach-ADAS SUD Welmor NB</t>
  </si>
  <si>
    <t>ADAS SUD Twin Town Laguna Hills - SUD Twin LH ODF</t>
  </si>
  <si>
    <t>AMHS AB109 Santa Ana</t>
  </si>
  <si>
    <t>AMHS Anaheim Clinic</t>
  </si>
  <si>
    <t>AMHS AOT Assessment and Linkage</t>
  </si>
  <si>
    <t>AMHS CAT Orange</t>
  </si>
  <si>
    <t>AMHS LPS</t>
  </si>
  <si>
    <t>AMHS OAS MH Recovery</t>
  </si>
  <si>
    <t>AMHS OAS START</t>
  </si>
  <si>
    <t xml:space="preserve">Written Oversight Agreement (Licensed Waivered Providers, if applicable) </t>
  </si>
  <si>
    <t xml:space="preserve">No </t>
  </si>
  <si>
    <t>Written Oversight Agreement (Licensed Waivered Providers, if applicable)</t>
  </si>
  <si>
    <t>Part Time</t>
  </si>
  <si>
    <t>Included</t>
  </si>
  <si>
    <t>DMC-ODS Provider Tracking Checklist</t>
  </si>
  <si>
    <t xml:space="preserve">New Registered or Certified Counselor Joins the Program </t>
  </si>
  <si>
    <t xml:space="preserve">Update the DMC-ODS Network Provider Directory </t>
  </si>
  <si>
    <t xml:space="preserve">Existing Registered Counselor Becomes Certified </t>
  </si>
  <si>
    <t>Once credentialed, forward copy of credentialing approval letter to IRIS</t>
  </si>
  <si>
    <t>Update NPPES with the correct taxonomy appropriate to position</t>
  </si>
  <si>
    <t>New Licensed Provider (LPHA) Joins the Program</t>
  </si>
  <si>
    <t>New Unlicensed/Registered Provider (LPHA) Joins the Program</t>
  </si>
  <si>
    <t>All New Registered/Certified Counselor steps above</t>
  </si>
  <si>
    <t xml:space="preserve">Existing Unlicensed LPHA Becomes Licensed </t>
  </si>
  <si>
    <t xml:space="preserve">Name Change </t>
  </si>
  <si>
    <t>Update licensing/certification agency or organization</t>
  </si>
  <si>
    <t>Update NPPES</t>
  </si>
  <si>
    <t>Additional Expectations</t>
  </si>
  <si>
    <t xml:space="preserve">IRIS New Contractor Office Support/Data Entry Staff </t>
  </si>
  <si>
    <t xml:space="preserve"> 
</t>
  </si>
  <si>
    <t xml:space="preserve">Submit the Supplemental Changes Application to PAVE within 35 days </t>
  </si>
  <si>
    <t xml:space="preserve">Submit the Licensed Provider Affiliation Application SUDTP PAVE within 35 days </t>
  </si>
  <si>
    <t>Submit the Clinical Supervision documents to the MCST (end supervision)</t>
  </si>
  <si>
    <t>https://www.ochealthinfo.com/bhs/about/aqis/guidelines#clinical</t>
  </si>
  <si>
    <t xml:space="preserve">Termination/Separation </t>
  </si>
  <si>
    <t>Submit updated Provider Directory to MCST and IRIS by the 15th of each month</t>
  </si>
  <si>
    <t xml:space="preserve">1. The PAVE SCA must be received within 6 months to bill DMC. If it exceeds 6 months, we will   
     need documentation that a pending SCA is still being processed to justify billing DMC beyond   
     the required timelines.  If unable to justify the delayed billing, services will need to be changed 
     to non-compliant.  </t>
  </si>
  <si>
    <t xml:space="preserve">4. 	Within 90 days must have documentation of the following training in personnel folder of 
     each staff member (compliant documentation is expected from first day of service, reduce risk  
     by attending as soon as possible) 
           a.  	Attend SST Documentation Training 
           b.  	Complete Compliance Training – per your contract requirement 
           c.	  Complete Cultural Competency Training </t>
  </si>
  <si>
    <t xml:space="preserve">5. 	For LPHA, within the first year of hire and every year thereafter, evidence of 5 addiction     
     treatment-related CEU/CME </t>
  </si>
  <si>
    <t xml:space="preserve">6.  	All provider types, evidence of training in 2 EBP’s (Evidence Based Practice) </t>
  </si>
  <si>
    <t>7.  	Maintain a valid copy of rendering providers current CDL/ID, professional   
      license/certification, &amp; Medi-Cal Program Enrollment Approval Letter on file at all times.</t>
  </si>
  <si>
    <t>Revised 12.9.21</t>
  </si>
  <si>
    <t>Submit the Clinical Supervision documents to the MCST (start supervision)</t>
  </si>
  <si>
    <t xml:space="preserve">         ☐ Clinical Supervision Report Form </t>
  </si>
  <si>
    <t xml:space="preserve">BBS Supervision Agreement Form  (Licensed Waivered Providers only) </t>
  </si>
  <si>
    <t>BBS Supervision Agreement Form (Licensed Waivered Providers only)</t>
  </si>
  <si>
    <r>
      <t xml:space="preserve">Below you will find the various steps that must be taken when any of the listed changes occur for a </t>
    </r>
    <r>
      <rPr>
        <sz val="11"/>
        <rFont val="Calibri"/>
        <family val="2"/>
        <scheme val="minor"/>
      </rPr>
      <t>MHP</t>
    </r>
    <r>
      <rPr>
        <sz val="11"/>
        <color theme="1"/>
        <rFont val="Calibri"/>
        <family val="2"/>
        <scheme val="minor"/>
      </rPr>
      <t xml:space="preserve"> rendering provider. Before providing services, submit the following documents in one (1) email to BHSIRISLiaisonTeam@ochca.com, AQISManagedCare@ochca.com, your Program Monitor. Please title the email’s Subject line as: Add New Provider (Last Name) Program Name, and name all documents beginning with the provider’s last name.</t>
    </r>
  </si>
  <si>
    <r>
      <t xml:space="preserve">New Licensed Provider (LPHA) Joins the Program </t>
    </r>
    <r>
      <rPr>
        <b/>
        <sz val="9"/>
        <color theme="1"/>
        <rFont val="Calibri"/>
        <family val="2"/>
        <scheme val="minor"/>
      </rPr>
      <t>ie. LCSW, LMFT</t>
    </r>
  </si>
  <si>
    <t xml:space="preserve">Update the Network Provider Directory </t>
  </si>
  <si>
    <t xml:space="preserve">For additional information regarding Clinical Supervision documents/requirements visit: </t>
  </si>
  <si>
    <r>
      <t xml:space="preserve">New Unlicensed/Unregistered Provider Joins the Program </t>
    </r>
    <r>
      <rPr>
        <b/>
        <sz val="9"/>
        <color theme="1"/>
        <rFont val="Calibri"/>
        <family val="2"/>
        <scheme val="minor"/>
      </rPr>
      <t xml:space="preserve">ie. MHW, MHS </t>
    </r>
  </si>
  <si>
    <r>
      <t xml:space="preserve">Existing Unlicensed Provider Becomes Licensed </t>
    </r>
    <r>
      <rPr>
        <b/>
        <sz val="9"/>
        <color theme="1"/>
        <rFont val="Calibri"/>
        <family val="2"/>
        <scheme val="minor"/>
      </rPr>
      <t>ie: AMFT, ASW becomes LMFT, LCSW</t>
    </r>
  </si>
  <si>
    <t xml:space="preserve">Initiate PAVE application process </t>
  </si>
  <si>
    <t>Update NPPES with the correct taxonomy appropriate to position and license number</t>
  </si>
  <si>
    <r>
      <t xml:space="preserve">Complete Clinical Supervision document (end supervision)
 ☐ Clinical Supervision Report Form </t>
    </r>
    <r>
      <rPr>
        <sz val="11"/>
        <rFont val="Calibri"/>
        <family val="2"/>
        <scheme val="minor"/>
      </rPr>
      <t>(CSRF)</t>
    </r>
  </si>
  <si>
    <r>
      <t xml:space="preserve">Submit Credential Change PAN to IRIS and MCST**, including copies of updated NPPES, professional license,  copy of the PAVE application from within PAVE and applicable Clinical Supervision </t>
    </r>
    <r>
      <rPr>
        <sz val="11"/>
        <rFont val="Calibri"/>
        <family val="2"/>
        <scheme val="minor"/>
      </rPr>
      <t>Reporting</t>
    </r>
    <r>
      <rPr>
        <sz val="11"/>
        <color theme="1"/>
        <rFont val="Calibri"/>
        <family val="2"/>
        <scheme val="minor"/>
      </rPr>
      <t xml:space="preserve"> Form (end supervision)
* In email, note this is a credential change 
</t>
    </r>
  </si>
  <si>
    <t>Update licensing/certification agency or organization *do not use middle initials either spell out middle name(s) or remove.</t>
  </si>
  <si>
    <t>Update NPPES to have an exact name match to license details *</t>
  </si>
  <si>
    <t xml:space="preserve">Submit PAN to IRIS and MCST**, including copies of updated NPPES and professional license
*In email, note Name Change request and include former name and new name
</t>
  </si>
  <si>
    <t xml:space="preserve">1. Unlicensed LPHA staff must be under supervision as required by their licensing board, submit 
    Clinical Supervision Reporting form </t>
  </si>
  <si>
    <t xml:space="preserve">2. Licensed LPHA staff must have completed the PAVE application process. 	</t>
  </si>
  <si>
    <t>3. All Psychological candidates are required to be waivered in addition to be under supervision by their licensing board.</t>
  </si>
  <si>
    <r>
      <t xml:space="preserve">4. </t>
    </r>
    <r>
      <rPr>
        <sz val="11"/>
        <rFont val="Calibri"/>
        <family val="2"/>
        <scheme val="minor"/>
      </rPr>
      <t xml:space="preserve">	Within 90 days must have documentation of the following training in personnel folder of 
     each staff member (compliant documentation is expected from first day of service, reduce risk  
     by attending as soon as possible) 
           a.  	Attend SST Documentation Training 
           b.  	Complete Compliance Training – per your contract requirement 
           c.	  Complete Cultural Competency Training </t>
    </r>
  </si>
  <si>
    <t xml:space="preserve">5.  	Maintain a valid copy of rendering providers current CDL/ID, professional   
      license/certification, &amp; Medi-Cal Program Enrollment Approval Letter on file at all times.
6. County Providers will not be eligible to sign up for New User training until all required documents are sent to the IRIS Liaison Team and their County Network Profile has been created. </t>
  </si>
  <si>
    <t xml:space="preserve">8. County Providers will not be eligible to sign up for New User training until all required documents are sent to the IRIS Liaison Team and their County Network profile has been created. </t>
  </si>
  <si>
    <r>
      <t xml:space="preserve">          </t>
    </r>
    <r>
      <rPr>
        <b/>
        <sz val="11"/>
        <color rgb="FFFF0000"/>
        <rFont val="Calibri"/>
        <family val="2"/>
        <scheme val="minor"/>
      </rPr>
      <t xml:space="preserve"> </t>
    </r>
    <r>
      <rPr>
        <sz val="11"/>
        <rFont val="Calibri"/>
        <family val="2"/>
        <scheme val="minor"/>
      </rPr>
      <t xml:space="preserve">☐ Clinical Supervision Report Form </t>
    </r>
    <r>
      <rPr>
        <sz val="11"/>
        <color theme="1"/>
        <rFont val="Calibri"/>
        <family val="2"/>
        <scheme val="minor"/>
      </rPr>
      <t xml:space="preserve">
           ☐ BBS Supervision Agreement Form for ACSW, APCC, AMFT, etc. 
           ☐ Written Agreement Statement (if applicable)  </t>
    </r>
  </si>
  <si>
    <t>https://www.ochealthinfo.com/about-hca/mental-health-and-recovery-services/providers/authority-quality-improvement-services-12</t>
  </si>
  <si>
    <t>ADAS SUD Vera's Sanctuary 2 SRT WM-SUD Vera's 2 WM</t>
  </si>
  <si>
    <t>ADAS SUD Vera's Sanctuary 2 SRT Residential-SUD Vera's 2 3.1 Res</t>
  </si>
  <si>
    <t xml:space="preserve">Once credentialed, forward copy of credentialing approval letter to IRIS 
</t>
  </si>
  <si>
    <t>MH-Mental Health Services</t>
  </si>
  <si>
    <t>TC-Targeted Case Management</t>
  </si>
  <si>
    <t>CI-Crisis Intervention</t>
  </si>
  <si>
    <t>MS-Medication Support</t>
  </si>
  <si>
    <t>IC-Intensive Care Coordination</t>
  </si>
  <si>
    <t>Select Level of Fluency</t>
  </si>
  <si>
    <t xml:space="preserve">Select Language </t>
  </si>
  <si>
    <t xml:space="preserve">Language List </t>
  </si>
  <si>
    <t>Arabic</t>
  </si>
  <si>
    <t>Armenian</t>
  </si>
  <si>
    <t>Cambodian</t>
  </si>
  <si>
    <t>Cantonese</t>
  </si>
  <si>
    <t>Farsi</t>
  </si>
  <si>
    <t>Hmong</t>
  </si>
  <si>
    <t>Korean</t>
  </si>
  <si>
    <t>Mandarin</t>
  </si>
  <si>
    <t>Other Chinese</t>
  </si>
  <si>
    <t>Russian</t>
  </si>
  <si>
    <t>Spanish</t>
  </si>
  <si>
    <t>Tagalog</t>
  </si>
  <si>
    <t>Vietnamese</t>
  </si>
  <si>
    <t>American Sign Language (ASL)</t>
  </si>
  <si>
    <r>
      <t>B –</t>
    </r>
    <r>
      <rPr>
        <b/>
        <sz val="11"/>
        <color theme="1"/>
        <rFont val="Calibri"/>
        <family val="2"/>
        <scheme val="minor"/>
      </rPr>
      <t xml:space="preserve"> FLUENT </t>
    </r>
    <r>
      <rPr>
        <sz val="11"/>
        <color theme="1"/>
        <rFont val="Calibri"/>
        <family val="2"/>
        <scheme val="minor"/>
      </rPr>
      <t>-This Provider is fluent and provides oral and/or written proficiency equivalent to that of a native speaker bu</t>
    </r>
    <r>
      <rPr>
        <b/>
        <sz val="11"/>
        <color theme="1"/>
        <rFont val="Calibri"/>
        <family val="2"/>
        <scheme val="minor"/>
      </rPr>
      <t>t is not a certified interpreter or certified bilingual.</t>
    </r>
  </si>
  <si>
    <r>
      <t>A –</t>
    </r>
    <r>
      <rPr>
        <b/>
        <sz val="11"/>
        <color theme="1"/>
        <rFont val="Calibri"/>
        <family val="2"/>
        <scheme val="minor"/>
      </rPr>
      <t xml:space="preserve"> CERTIFIED</t>
    </r>
    <r>
      <rPr>
        <sz val="11"/>
        <color theme="1"/>
        <rFont val="Calibri"/>
        <family val="2"/>
        <scheme val="minor"/>
      </rPr>
      <t xml:space="preserve"> - This Provider is a certified bilingual provider or certified interpreter who possess certain qualifications or meets standards based on formal testing.</t>
    </r>
  </si>
  <si>
    <t>Language Proficiency</t>
  </si>
  <si>
    <t>Service Type</t>
  </si>
  <si>
    <t>MH- Mental Health Services</t>
  </si>
  <si>
    <t>CI- Crisis Intervention</t>
  </si>
  <si>
    <t>MS- Medication Support</t>
  </si>
  <si>
    <t>IC- Intensive Care Coordination</t>
  </si>
  <si>
    <r>
      <t xml:space="preserve">Job Number
</t>
    </r>
    <r>
      <rPr>
        <sz val="10"/>
        <color theme="0" tint="-0.499984740745262"/>
        <rFont val="Calibri"/>
        <family val="2"/>
        <scheme val="minor"/>
      </rPr>
      <t>County AOA Staff Only</t>
    </r>
    <r>
      <rPr>
        <sz val="14"/>
        <color theme="0" tint="-0.499984740745262"/>
        <rFont val="Calibri"/>
        <family val="2"/>
        <scheme val="minor"/>
      </rPr>
      <t xml:space="preserve"> </t>
    </r>
  </si>
  <si>
    <t xml:space="preserve">Personnel Classification 
</t>
  </si>
  <si>
    <t>Select</t>
  </si>
  <si>
    <t>Suffix</t>
  </si>
  <si>
    <t>DOB</t>
  </si>
  <si>
    <t xml:space="preserve">Telehealth
Provider </t>
  </si>
  <si>
    <t>C - Child/Adolescent</t>
  </si>
  <si>
    <t>A- Adult</t>
  </si>
  <si>
    <t>G- Geriatric</t>
  </si>
  <si>
    <t>S- Substance Abuse</t>
  </si>
  <si>
    <t xml:space="preserve">1D-Disorders Usually First Diagnosed in Infancy, Childhood, or Adolescence </t>
  </si>
  <si>
    <t>CD-Delirium, Dementia, and Amnestic and other Cognitive Disorders</t>
  </si>
  <si>
    <t>GM-Mental Disorders Due to a General Medical Condition Not Elsewhere Categorized  </t>
  </si>
  <si>
    <t xml:space="preserve">SR-Substance-Related Disorders </t>
  </si>
  <si>
    <t>PS-Schizophrenia and Other Psychotic Disorders</t>
  </si>
  <si>
    <t>DS-Depressive Disorders</t>
  </si>
  <si>
    <t>BP-Bi-polar Disorders</t>
  </si>
  <si>
    <t>MD-Mood Disorders</t>
  </si>
  <si>
    <t>AD-Anxiety Disorders</t>
  </si>
  <si>
    <t>SD-Somatoform Disorders</t>
  </si>
  <si>
    <t>FD-Factitious Disorders</t>
  </si>
  <si>
    <t>DD-Dissociative Disorders</t>
  </si>
  <si>
    <t>SG-Sexual and Gender Identity Disorders</t>
  </si>
  <si>
    <t>ED-Eating Disorders</t>
  </si>
  <si>
    <t>SL-Sleep Disorders</t>
  </si>
  <si>
    <t xml:space="preserve">IC-Impulse-Control Disorders Not Otherwise Elsewhere Categorized </t>
  </si>
  <si>
    <t>AJ-Adjustment Disorders</t>
  </si>
  <si>
    <t>PD-Personality Disorders</t>
  </si>
  <si>
    <t xml:space="preserve">Select Up to 5 Codes </t>
  </si>
  <si>
    <t>Select Up to 4 Codes</t>
  </si>
  <si>
    <t>Select Up to 5 Codes</t>
  </si>
  <si>
    <t>License Expiration Date</t>
  </si>
  <si>
    <t>PEI OC Center for Resiliency, Education and Wellness</t>
  </si>
  <si>
    <t>PEI School Based Mental Health Services</t>
  </si>
  <si>
    <t xml:space="preserve">Select PEI Medi-Cal Billing Primary Location </t>
  </si>
  <si>
    <t>AMHS College Hospital Crisis Stabilization Unit</t>
  </si>
  <si>
    <t>AMHS MHA West Region Outpatient &amp; Recovery Services</t>
  </si>
  <si>
    <t>AMHS Mental Health Association Costa Mesa Recovery Cente</t>
  </si>
  <si>
    <t>AMHS Mental Health Association Lake Forest Recovery Cent</t>
  </si>
  <si>
    <t>AMHS Prevention Center In Home Crisis Stabilization</t>
  </si>
  <si>
    <t>AMHS STEPs Collaborative Court Telecare FSP</t>
  </si>
  <si>
    <t>AMHS STEPs Telecare FSP</t>
  </si>
  <si>
    <t>AMHS TAO Central  FSP</t>
  </si>
  <si>
    <t>AMHS Telecare AOT FSP</t>
  </si>
  <si>
    <t>AMHS Telecare Home First FSP Central</t>
  </si>
  <si>
    <t>AMHS Telecare TAO FSP</t>
  </si>
  <si>
    <t>AMHS Telecare TAO South FSP</t>
  </si>
  <si>
    <t>AMHS Telecare WIT FSP</t>
  </si>
  <si>
    <t>AMHS Collaborative Court Central</t>
  </si>
  <si>
    <t>AMHS OP Recovery Services Anaheim</t>
  </si>
  <si>
    <t>AMHS OP Recovery Services Santa Ana</t>
  </si>
  <si>
    <t xml:space="preserve">AMHS OP Recovery Services South </t>
  </si>
  <si>
    <t>AMHS OP Recovery Services Westminster</t>
  </si>
  <si>
    <t>AMHS Open Access Costa Mesa</t>
  </si>
  <si>
    <t>AMHS PACT Anaheim</t>
  </si>
  <si>
    <t>AMHS PACT Courts</t>
  </si>
  <si>
    <t>AMHS PACT Fullerton</t>
  </si>
  <si>
    <t>AMHS PACT Older Adult Services</t>
  </si>
  <si>
    <t>AMHS PACT PAU Santa Ana</t>
  </si>
  <si>
    <t>AMHS PACT PAU Westminster</t>
  </si>
  <si>
    <t>AMHS PACT Santa Ana TSR</t>
  </si>
  <si>
    <t>AMHS PACT South</t>
  </si>
  <si>
    <t>AMHS PACT TAY Anaheim</t>
  </si>
  <si>
    <t>AMHS PACT TAY Fullerton</t>
  </si>
  <si>
    <t>AMHS PACT TAY Santa Ana</t>
  </si>
  <si>
    <t>AMHS PACT TAY South</t>
  </si>
  <si>
    <t>AMHS PACT TAY Westminster</t>
  </si>
  <si>
    <t>AMHS PACT Westminster</t>
  </si>
  <si>
    <t>AMHS Recovery Center North</t>
  </si>
  <si>
    <t>AMHS Santa Ana Clinic</t>
  </si>
  <si>
    <t>AMHS South Clinic</t>
  </si>
  <si>
    <t>AMHS Westminster Clinic</t>
  </si>
  <si>
    <t>Select AMHS Medi-Cal Billing Primary Location</t>
  </si>
  <si>
    <t>CYS CAST (Child Abuse Services Team)</t>
  </si>
  <si>
    <t>CYS CAT</t>
  </si>
  <si>
    <t>CYS CCPU (Continuing Care Placement Unit)</t>
  </si>
  <si>
    <t>CYS CEGU OCFC (Orangewood Children &amp; Family Center)</t>
  </si>
  <si>
    <t>CYS CHOC Co Occuring Clinic</t>
  </si>
  <si>
    <t>CYS CHOC Project HEALTH FSP</t>
  </si>
  <si>
    <t>CYS Child Guidance Center Buena Park</t>
  </si>
  <si>
    <t>CYS Child Guidance Center East</t>
  </si>
  <si>
    <t>CYS Child Guidance Center North</t>
  </si>
  <si>
    <t>CYS Child Guidance Center South</t>
  </si>
  <si>
    <t>CYS Childhelp Baker</t>
  </si>
  <si>
    <t>CYS Childhelp Joann</t>
  </si>
  <si>
    <t>CYS Costa Mesa Region</t>
  </si>
  <si>
    <t>CYS East Region</t>
  </si>
  <si>
    <t>CYS Hart Community Homes Brady</t>
  </si>
  <si>
    <t>CYS Hart Community Homes Prewitt</t>
  </si>
  <si>
    <t>CYS Juvenile Recovery Court</t>
  </si>
  <si>
    <t>CYS Korean Community Services OCAPICA FSP</t>
  </si>
  <si>
    <t>CYS Mary's Path House 1</t>
  </si>
  <si>
    <t>CYS Mary's Path House 2</t>
  </si>
  <si>
    <t>CYS New Alternatives</t>
  </si>
  <si>
    <t>CYS New Alternatives SAF</t>
  </si>
  <si>
    <t>CYS North Region</t>
  </si>
  <si>
    <t>CYS OC Asian and Pacific Islander Community Alliance</t>
  </si>
  <si>
    <t>CYS OC Child Abuse Prevention Center</t>
  </si>
  <si>
    <t>CYS Olive Crest BHOS Costa Mesa</t>
  </si>
  <si>
    <t>CYS Olive Crest BHOS Santa Ana</t>
  </si>
  <si>
    <t>CYS Olive Crest Malena</t>
  </si>
  <si>
    <t>CYS Olive Crest Saylor</t>
  </si>
  <si>
    <t>CYS Olive Crest Wheeler</t>
  </si>
  <si>
    <t>CYS Olive Crest Wraparound</t>
  </si>
  <si>
    <t>CYS PACT</t>
  </si>
  <si>
    <t>CYS Pathways Community Services Anaheim</t>
  </si>
  <si>
    <t>CYS Pathways Community Services Garden Grove</t>
  </si>
  <si>
    <t>CYS Pathways Community Services Project RENEW</t>
  </si>
  <si>
    <t>CYS Pathways Community Services STAY</t>
  </si>
  <si>
    <t>CYS Rite of Passage Livingston</t>
  </si>
  <si>
    <t>CYS Rite of Passage Paragon</t>
  </si>
  <si>
    <t>CYS Rite of Passage Tustin C</t>
  </si>
  <si>
    <t>CYS Rite of Passage Tustin D</t>
  </si>
  <si>
    <t>CYS Seneca OC North</t>
  </si>
  <si>
    <t>CYS Seneca OC OP</t>
  </si>
  <si>
    <t>CYS Seneca OC South</t>
  </si>
  <si>
    <t>CYS Seneca OC Wraparound</t>
  </si>
  <si>
    <t>CYS South Coast Children's Society</t>
  </si>
  <si>
    <t>CYS South Coast Children's Society Caladium</t>
  </si>
  <si>
    <t>CYS South Coast Children's Society San Rafael</t>
  </si>
  <si>
    <t>CYS South Coast Children's Society TAY Crisis Residentia</t>
  </si>
  <si>
    <t>CYS South Coast Children's Society TAY Social Rehabilita</t>
  </si>
  <si>
    <t>CYS South Coast Children's Society Wraparound</t>
  </si>
  <si>
    <t>CYS South RH Dana</t>
  </si>
  <si>
    <t>CYS South Region Wesley</t>
  </si>
  <si>
    <t>CYS Viejo</t>
  </si>
  <si>
    <t>CYS Waymakers Collaborative Court FSP</t>
  </si>
  <si>
    <t>CYS Waymakers Collaborative Courts Guidance Center</t>
  </si>
  <si>
    <t>CYS Waymakers Families First</t>
  </si>
  <si>
    <t>CYS Waymakers YOW Guidance Center</t>
  </si>
  <si>
    <t>CYS Waymakers Youthful Offender Wraparound</t>
  </si>
  <si>
    <t>CYS West Region</t>
  </si>
  <si>
    <t>CYS Western Youth Services EAST MHSA</t>
  </si>
  <si>
    <t>CYS Western Youth Services East Region</t>
  </si>
  <si>
    <t>CYS Western Youth Services Mission Viejo</t>
  </si>
  <si>
    <t>CYS Western Youth Services Mission Viejo MHSA</t>
  </si>
  <si>
    <t>CYS Western Youth Services North</t>
  </si>
  <si>
    <t>CYS Western Youth Services North MHSA</t>
  </si>
  <si>
    <t>CYS Western Youth Services West</t>
  </si>
  <si>
    <t>CYS Western Youth Services West MHSA</t>
  </si>
  <si>
    <t>CYS YRC Central (Youth Reporting Center)</t>
  </si>
  <si>
    <t>CYS YRC North (Youth Reporting Center)</t>
  </si>
  <si>
    <t>CYS Childhelp Johnson</t>
  </si>
  <si>
    <r>
      <t>CYS South Coast Children's Society Santa Cruz</t>
    </r>
    <r>
      <rPr>
        <sz val="11"/>
        <color rgb="FFFF0000"/>
        <rFont val="Calibri"/>
        <family val="2"/>
        <scheme val="minor"/>
      </rPr>
      <t xml:space="preserve"> </t>
    </r>
  </si>
  <si>
    <t>CYS Vera's Sanctuary 1</t>
  </si>
  <si>
    <t>Select CYS Medi-Cal Billing Primary Location</t>
  </si>
  <si>
    <t>Select PEI Medi-Cal Billing Primary Location</t>
  </si>
  <si>
    <t>PEI Children's Support and Parenting Program</t>
  </si>
  <si>
    <t>PEI Community Counseling and Supportive Services</t>
  </si>
  <si>
    <t>PEI Court Support for Vets</t>
  </si>
  <si>
    <t>PEI OC4Vets</t>
  </si>
  <si>
    <t>PEI Orange County Parent Wellness Program</t>
  </si>
  <si>
    <t>Select PEI Non-Medical Billing Primary Location</t>
  </si>
  <si>
    <t>Select AMHS Non-Medical Billing Primary Location</t>
  </si>
  <si>
    <t>AMHS Outreach and Engagement</t>
  </si>
  <si>
    <t>AMHS Supporting Survivors</t>
  </si>
  <si>
    <t>CYS Collaborative Court</t>
  </si>
  <si>
    <t>CYS CEGU Probation (Clinical Evaluation and Guidance Unit)</t>
  </si>
  <si>
    <t>Select CYS Non-Medical Billing Primary Location</t>
  </si>
  <si>
    <r>
      <t>NAR-Network Access Request (Contractor only,</t>
    </r>
    <r>
      <rPr>
        <b/>
        <sz val="13"/>
        <color rgb="FFFF0000"/>
        <rFont val="Calibri"/>
        <family val="2"/>
        <scheme val="minor"/>
      </rPr>
      <t xml:space="preserve"> if requesting IRIS Access and/or shared folders</t>
    </r>
    <r>
      <rPr>
        <sz val="13"/>
        <color theme="1"/>
        <rFont val="Calibri"/>
        <family val="2"/>
        <scheme val="minor"/>
      </rPr>
      <t xml:space="preserve">) </t>
    </r>
  </si>
  <si>
    <r>
      <t xml:space="preserve">Token Request (Contractor only, </t>
    </r>
    <r>
      <rPr>
        <b/>
        <sz val="13"/>
        <color rgb="FFFF0000"/>
        <rFont val="Calibri"/>
        <family val="2"/>
        <scheme val="minor"/>
      </rPr>
      <t>if requesting IRIS Access</t>
    </r>
    <r>
      <rPr>
        <sz val="13"/>
        <color theme="1"/>
        <rFont val="Calibri"/>
        <family val="2"/>
        <scheme val="minor"/>
      </rPr>
      <t xml:space="preserve">) </t>
    </r>
  </si>
  <si>
    <r>
      <t xml:space="preserve">SUD Providers. PAVE SCA Application (All </t>
    </r>
    <r>
      <rPr>
        <b/>
        <sz val="13"/>
        <color rgb="FFFF0000"/>
        <rFont val="Calibri"/>
        <family val="2"/>
        <scheme val="minor"/>
      </rPr>
      <t>Unlicensed</t>
    </r>
    <r>
      <rPr>
        <sz val="13"/>
        <color theme="1"/>
        <rFont val="Calibri"/>
        <family val="2"/>
        <scheme val="minor"/>
      </rPr>
      <t xml:space="preserve"> Providers and </t>
    </r>
    <r>
      <rPr>
        <b/>
        <sz val="13"/>
        <color rgb="FFFF0000"/>
        <rFont val="Calibri"/>
        <family val="2"/>
        <scheme val="minor"/>
      </rPr>
      <t>LPCCs</t>
    </r>
    <r>
      <rPr>
        <sz val="13"/>
        <color theme="1"/>
        <rFont val="Calibri"/>
        <family val="2"/>
        <scheme val="minor"/>
      </rPr>
      <t>)</t>
    </r>
  </si>
  <si>
    <r>
      <t xml:space="preserve">Bilingual Language
</t>
    </r>
    <r>
      <rPr>
        <sz val="12"/>
        <color theme="0" tint="-0.499984740745262"/>
        <rFont val="Calibri"/>
        <family val="2"/>
        <scheme val="minor"/>
      </rPr>
      <t>County AOA Staff Only</t>
    </r>
  </si>
  <si>
    <r>
      <t xml:space="preserve">Position Number
</t>
    </r>
    <r>
      <rPr>
        <sz val="12"/>
        <color theme="0" tint="-0.499984740745262"/>
        <rFont val="Calibri"/>
        <family val="2"/>
        <scheme val="minor"/>
      </rPr>
      <t>County AOA Staff Only</t>
    </r>
  </si>
  <si>
    <r>
      <t xml:space="preserve">Job Number
</t>
    </r>
    <r>
      <rPr>
        <sz val="12"/>
        <color theme="0" tint="-0.499984740745262"/>
        <rFont val="Calibri"/>
        <family val="2"/>
        <scheme val="minor"/>
      </rPr>
      <t>County AOA 
Staff Only</t>
    </r>
  </si>
  <si>
    <t>FTE % 
(Ages 0-20)</t>
  </si>
  <si>
    <t>FTE %
(Ages 21+)</t>
  </si>
  <si>
    <t xml:space="preserve">Maximum Distance Traveled to Field-Based Services </t>
  </si>
  <si>
    <t>Less than 10 miles</t>
  </si>
  <si>
    <t>Greater than 60 miles</t>
  </si>
  <si>
    <t>N/A-Not Applicable</t>
  </si>
  <si>
    <t>Max # Medi-Cal Beneficiaries Provider Will Accept Ages 0-20</t>
  </si>
  <si>
    <t>Max # Medi-Cal Beneficiaries 
Provider Will Accept Ages 21+</t>
  </si>
  <si>
    <t>Other (Please specify in comments)</t>
  </si>
  <si>
    <t>Other (Please specify in comments section)</t>
  </si>
  <si>
    <r>
      <t xml:space="preserve">Total FTE
</t>
    </r>
    <r>
      <rPr>
        <sz val="10"/>
        <color theme="0" tint="-0.499984740745262"/>
        <rFont val="Calibri"/>
        <family val="2"/>
        <scheme val="minor"/>
      </rPr>
      <t>(Cannot Exceed 100%)</t>
    </r>
  </si>
  <si>
    <t>New Admin Support Staff</t>
  </si>
  <si>
    <t>Select Administration Program/Location</t>
  </si>
  <si>
    <t>HCA Custodian of Records</t>
  </si>
  <si>
    <t xml:space="preserve">Health Information Management </t>
  </si>
  <si>
    <t>Select CYP Primary Location</t>
  </si>
  <si>
    <t xml:space="preserve">For Administration Staff email the completed form to: </t>
  </si>
  <si>
    <t>Select PEI Primary Location</t>
  </si>
  <si>
    <t>Hire Date</t>
  </si>
  <si>
    <t xml:space="preserve">ADAS Administration </t>
  </si>
  <si>
    <t>AMHS Administration</t>
  </si>
  <si>
    <t xml:space="preserve">CYS Administration </t>
  </si>
  <si>
    <t xml:space="preserve">PEI Administration </t>
  </si>
  <si>
    <t>OC Links</t>
  </si>
  <si>
    <r>
      <t>SUD Providers. PAVE SUDTP Application. (All Licensed Providers only</t>
    </r>
    <r>
      <rPr>
        <sz val="13"/>
        <rFont val="Calibri"/>
        <family val="2"/>
        <scheme val="minor"/>
      </rPr>
      <t>,</t>
    </r>
    <r>
      <rPr>
        <b/>
        <sz val="13"/>
        <color rgb="FFFF0000"/>
        <rFont val="Calibri"/>
        <family val="2"/>
        <scheme val="minor"/>
      </rPr>
      <t xml:space="preserve"> except LPCCs</t>
    </r>
    <r>
      <rPr>
        <sz val="13"/>
        <color theme="1"/>
        <rFont val="Calibri"/>
        <family val="2"/>
        <scheme val="minor"/>
      </rPr>
      <t>)</t>
    </r>
  </si>
  <si>
    <t>ADAS SUD Options - SUD Options ODF</t>
  </si>
  <si>
    <t>ADAS SUD Vera’s Sanctuary Outpatient - SUD Vera’s OP ODF</t>
  </si>
  <si>
    <t>ADAS SUD Genesis New Beginning - SUD Genesis ODF</t>
  </si>
  <si>
    <t xml:space="preserve">Select AMHS Primary Location </t>
  </si>
  <si>
    <t>ADAS SUD Phoenix House Adolescent Outpatient - SUD Phoenix Adol ODF</t>
  </si>
  <si>
    <t>Read Only</t>
  </si>
  <si>
    <t>Read/Write</t>
  </si>
  <si>
    <t xml:space="preserve">Creating encounter FINs into IRIS </t>
  </si>
  <si>
    <t>Batching Services in IRIS</t>
  </si>
  <si>
    <t>Back Office Billing Queus (RCA)</t>
  </si>
  <si>
    <t xml:space="preserve">Running Reports </t>
  </si>
  <si>
    <t xml:space="preserve">Scheduling Intake Appointments in IRIS </t>
  </si>
  <si>
    <t xml:space="preserve">Creating BHS Access Log </t>
  </si>
  <si>
    <t xml:space="preserve">Creating SUD Access Log </t>
  </si>
  <si>
    <t xml:space="preserve">Date </t>
  </si>
  <si>
    <t>New Token Request</t>
  </si>
  <si>
    <t>New Shared Folder Access</t>
  </si>
  <si>
    <t>Remove Shared Folder Access</t>
  </si>
  <si>
    <t>Other. Specify in comments section.</t>
  </si>
  <si>
    <t xml:space="preserve">Access Level </t>
  </si>
  <si>
    <t xml:space="preserve">Network Folder Path </t>
  </si>
  <si>
    <t xml:space="preserve">Mobile Email Address (provision email) </t>
  </si>
  <si>
    <t xml:space="preserve">Program Address </t>
  </si>
  <si>
    <t xml:space="preserve">Other (specify in comments section): </t>
  </si>
  <si>
    <t xml:space="preserve">For Office Support/Billing Staff email the completed/signed form to: </t>
  </si>
  <si>
    <t xml:space="preserve">For Clinical/QA Staff email the completed/signed form to: </t>
  </si>
  <si>
    <t xml:space="preserve">Soft Token Justification </t>
  </si>
  <si>
    <t>• The Token is damaged or is not functioning properly</t>
  </si>
  <si>
    <t>• Phone with Token app is lost or stolen</t>
  </si>
  <si>
    <t xml:space="preserve">Comments: </t>
  </si>
  <si>
    <t xml:space="preserve">User Signature </t>
  </si>
  <si>
    <t>Direct Program Manager/Contract Monitor Name</t>
  </si>
  <si>
    <t xml:space="preserve">Signature </t>
  </si>
  <si>
    <t>Date</t>
  </si>
  <si>
    <t>Phone Number</t>
  </si>
  <si>
    <t xml:space="preserve">Unit Number </t>
  </si>
  <si>
    <t xml:space="preserve">For Contract Staff Only. </t>
  </si>
  <si>
    <t xml:space="preserve">Type Of Request (select all that apply): </t>
  </si>
  <si>
    <t>Program Name</t>
  </si>
  <si>
    <t>Classification</t>
  </si>
  <si>
    <t xml:space="preserve">Below are the instructions on how to complete the AQIS Personnel Action Notification Form to request or change user/provider access to the IRIS system. </t>
  </si>
  <si>
    <t xml:space="preserve">         AOABH, CYS &amp; PEI Medi-Cal Billing Programs: Select the AMHS, CYS &amp; PEI Medi-Cal Programs PAN Form. </t>
  </si>
  <si>
    <t xml:space="preserve">2. Make a selection to describe type of request. </t>
  </si>
  <si>
    <t xml:space="preserve">       New Office Support Staff- Office Support and Billing Staff </t>
  </si>
  <si>
    <t xml:space="preserve">       Separation-Any staff that is currently in the IRIS system who has separated from Program</t>
  </si>
  <si>
    <t xml:space="preserve">      Credential Change- Any staff currently in IRIS that needs a credential change. Example: ASW becomes LCSW 
</t>
  </si>
  <si>
    <t xml:space="preserve">      Transfer- Any staff currently using IRIS that is transferring to another BHS Program or SUD Program 
</t>
  </si>
  <si>
    <t xml:space="preserve">Important Information for Clinical staff regarding name: 
</t>
  </si>
  <si>
    <t xml:space="preserve">3. Complete Each Field as specified below: 
</t>
  </si>
  <si>
    <t xml:space="preserve">       Name Change- Any staff that requires their IRIS name changed. Example: name change due to marriage 
</t>
  </si>
  <si>
    <r>
      <rPr>
        <b/>
        <sz val="11"/>
        <color theme="1"/>
        <rFont val="Calibri"/>
        <family val="2"/>
        <scheme val="minor"/>
      </rPr>
      <t xml:space="preserve">     Last Name:</t>
    </r>
    <r>
      <rPr>
        <sz val="11"/>
        <color theme="1"/>
        <rFont val="Calibri"/>
        <family val="2"/>
        <scheme val="minor"/>
      </rPr>
      <t xml:space="preserve"> Enter Last Name *providers enter last name exactly as shown on License and/or NPPES registry 
</t>
    </r>
  </si>
  <si>
    <r>
      <t xml:space="preserve">    </t>
    </r>
    <r>
      <rPr>
        <b/>
        <sz val="11"/>
        <color theme="1"/>
        <rFont val="Calibri"/>
        <family val="2"/>
        <scheme val="minor"/>
      </rPr>
      <t xml:space="preserve">  Unit Number: </t>
    </r>
    <r>
      <rPr>
        <sz val="11"/>
        <color theme="1"/>
        <rFont val="Calibri"/>
        <family val="2"/>
        <scheme val="minor"/>
      </rPr>
      <t xml:space="preserve">Program Unit Number, required for AOABH Staff 
</t>
    </r>
  </si>
  <si>
    <r>
      <t xml:space="preserve">      </t>
    </r>
    <r>
      <rPr>
        <b/>
        <sz val="11"/>
        <color theme="1"/>
        <rFont val="Calibri"/>
        <family val="2"/>
        <scheme val="minor"/>
      </rPr>
      <t>DOB:</t>
    </r>
    <r>
      <rPr>
        <sz val="11"/>
        <color theme="1"/>
        <rFont val="Calibri"/>
        <family val="2"/>
        <scheme val="minor"/>
      </rPr>
      <t xml:space="preserve"> DHCS Requirement for providers only.  </t>
    </r>
  </si>
  <si>
    <r>
      <t xml:space="preserve">      </t>
    </r>
    <r>
      <rPr>
        <b/>
        <sz val="11"/>
        <color theme="1"/>
        <rFont val="Calibri"/>
        <family val="2"/>
        <scheme val="minor"/>
      </rPr>
      <t>Job Number:</t>
    </r>
    <r>
      <rPr>
        <sz val="11"/>
        <color theme="1"/>
        <rFont val="Calibri"/>
        <family val="2"/>
        <scheme val="minor"/>
      </rPr>
      <t xml:space="preserve"> Job Number(s), required for AOABH Staff 
</t>
    </r>
  </si>
  <si>
    <r>
      <t xml:space="preserve">      </t>
    </r>
    <r>
      <rPr>
        <b/>
        <sz val="11"/>
        <color theme="1"/>
        <rFont val="Calibri"/>
        <family val="2"/>
        <scheme val="minor"/>
      </rPr>
      <t>Start Date:</t>
    </r>
    <r>
      <rPr>
        <sz val="11"/>
        <color theme="1"/>
        <rFont val="Calibri"/>
        <family val="2"/>
        <scheme val="minor"/>
      </rPr>
      <t xml:space="preserve"> Staff’s First Day at Program 
</t>
    </r>
  </si>
  <si>
    <r>
      <t xml:space="preserve">      </t>
    </r>
    <r>
      <rPr>
        <b/>
        <sz val="11"/>
        <color theme="1"/>
        <rFont val="Calibri"/>
        <family val="2"/>
        <scheme val="minor"/>
      </rPr>
      <t xml:space="preserve">Direct Phone #: </t>
    </r>
    <r>
      <rPr>
        <sz val="11"/>
        <color theme="1"/>
        <rFont val="Calibri"/>
        <family val="2"/>
        <scheme val="minor"/>
      </rPr>
      <t xml:space="preserve">Staff’s direct phone number </t>
    </r>
  </si>
  <si>
    <r>
      <rPr>
        <b/>
        <sz val="11"/>
        <color theme="1"/>
        <rFont val="Calibri"/>
        <family val="2"/>
        <scheme val="minor"/>
      </rPr>
      <t xml:space="preserve">     First Name</t>
    </r>
    <r>
      <rPr>
        <sz val="11"/>
        <color theme="1"/>
        <rFont val="Calibri"/>
        <family val="2"/>
        <scheme val="minor"/>
      </rPr>
      <t xml:space="preserve">: Enter First Name*providers enter first name exactly as shown on License and/or NPPES registry
</t>
    </r>
  </si>
  <si>
    <r>
      <t>FOR CLINICAL STAFF ONLY</t>
    </r>
    <r>
      <rPr>
        <sz val="11"/>
        <color rgb="FF000000"/>
        <rFont val="Calibri"/>
        <family val="2"/>
        <scheme val="minor"/>
      </rPr>
      <t xml:space="preserve"> </t>
    </r>
    <r>
      <rPr>
        <b/>
        <sz val="11"/>
        <color rgb="FF000000"/>
        <rFont val="Calibri"/>
        <family val="2"/>
        <scheme val="minor"/>
      </rPr>
      <t xml:space="preserve">*Please reference the Provider Matrix  </t>
    </r>
  </si>
  <si>
    <r>
      <t xml:space="preserve">  </t>
    </r>
    <r>
      <rPr>
        <b/>
        <sz val="11"/>
        <color theme="1"/>
        <rFont val="Calibri"/>
        <family val="2"/>
        <scheme val="minor"/>
      </rPr>
      <t xml:space="preserve">  Provider Service Type: </t>
    </r>
    <r>
      <rPr>
        <sz val="11"/>
        <color theme="1"/>
        <rFont val="Calibri"/>
        <family val="2"/>
        <scheme val="minor"/>
      </rPr>
      <t xml:space="preserve">Select codes applicable to provider, up to 5 codes can be selected. At least one Service Type is required. </t>
    </r>
  </si>
  <si>
    <r>
      <t xml:space="preserve">    </t>
    </r>
    <r>
      <rPr>
        <b/>
        <sz val="11"/>
        <color theme="1"/>
        <rFont val="Calibri"/>
        <family val="2"/>
        <scheme val="minor"/>
      </rPr>
      <t>Mental Health Practice Focus</t>
    </r>
    <r>
      <rPr>
        <sz val="11"/>
        <color theme="1"/>
        <rFont val="Calibri"/>
        <family val="2"/>
        <scheme val="minor"/>
      </rPr>
      <t xml:space="preserve">: Select codes applicable to provider, up to 5 codes can be selected. At least one MH Practice Focus is required. </t>
    </r>
  </si>
  <si>
    <r>
      <t xml:space="preserve"> </t>
    </r>
    <r>
      <rPr>
        <b/>
        <sz val="11"/>
        <color theme="1"/>
        <rFont val="Calibri"/>
        <family val="2"/>
        <scheme val="minor"/>
      </rPr>
      <t xml:space="preserve">   Mental Health Provider Area of Expertise:</t>
    </r>
    <r>
      <rPr>
        <sz val="11"/>
        <color theme="1"/>
        <rFont val="Calibri"/>
        <family val="2"/>
        <scheme val="minor"/>
      </rPr>
      <t xml:space="preserve"> Select codes applicable to provider, up to four codes can be selected. At least one MHP Area of Expertise is required. </t>
    </r>
  </si>
  <si>
    <r>
      <rPr>
        <b/>
        <sz val="11"/>
        <color theme="1"/>
        <rFont val="Calibri"/>
        <family val="2"/>
        <scheme val="minor"/>
      </rPr>
      <t xml:space="preserve">      Middle Name</t>
    </r>
    <r>
      <rPr>
        <sz val="11"/>
        <color theme="1"/>
        <rFont val="Calibri"/>
        <family val="2"/>
        <scheme val="minor"/>
      </rPr>
      <t xml:space="preserve">: Enter Middle Name*providers enter middle name exactly as shown on License and/or NPPES registry 
      (initials not allowed, either spell out middle name or remove entirely, License and/or NPPES registry need to have an exact name match)
</t>
    </r>
  </si>
  <si>
    <t xml:space="preserve">* Review additional required documents identified in the bottom section of the PAN form. </t>
  </si>
  <si>
    <t xml:space="preserve">For assistance, please contact one of our teams listed below: 
</t>
  </si>
  <si>
    <r>
      <t xml:space="preserve">    </t>
    </r>
    <r>
      <rPr>
        <b/>
        <sz val="11"/>
        <color theme="1"/>
        <rFont val="Calibri"/>
        <family val="2"/>
        <scheme val="minor"/>
      </rPr>
      <t>Foreign Languages Spoken by Provider and Language Proficiency Indicator.</t>
    </r>
    <r>
      <rPr>
        <sz val="11"/>
        <color theme="1"/>
        <rFont val="Calibri"/>
        <family val="2"/>
        <scheme val="minor"/>
      </rPr>
      <t xml:space="preserve"> Make up to 5 selections and select appropriate Level of Fluency. </t>
    </r>
  </si>
  <si>
    <t xml:space="preserve">         Office Support &amp; Admin Support Staff: Select Office Support &amp; Admin Support PAN Form.</t>
  </si>
  <si>
    <r>
      <t xml:space="preserve">    </t>
    </r>
    <r>
      <rPr>
        <b/>
        <sz val="11"/>
        <color theme="1"/>
        <rFont val="Calibri"/>
        <family val="2"/>
        <scheme val="minor"/>
      </rPr>
      <t xml:space="preserve">  Transfer Date:</t>
    </r>
    <r>
      <rPr>
        <sz val="11"/>
        <color theme="1"/>
        <rFont val="Calibri"/>
        <family val="2"/>
        <scheme val="minor"/>
      </rPr>
      <t xml:space="preserve"> Staff’s Date of Transfer to new Program (Please specify new program name and new Supervisor/Service Chief in the comments section)
</t>
    </r>
  </si>
  <si>
    <r>
      <t xml:space="preserve">      </t>
    </r>
    <r>
      <rPr>
        <b/>
        <sz val="11"/>
        <color theme="1"/>
        <rFont val="Calibri"/>
        <family val="2"/>
        <scheme val="minor"/>
      </rPr>
      <t>Supervisor Name:</t>
    </r>
    <r>
      <rPr>
        <sz val="11"/>
        <color theme="1"/>
        <rFont val="Calibri"/>
        <family val="2"/>
        <scheme val="minor"/>
      </rPr>
      <t xml:space="preserve"> Enter First and Last Name for Staff’s Supervisor 
</t>
    </r>
  </si>
  <si>
    <r>
      <t xml:space="preserve">     </t>
    </r>
    <r>
      <rPr>
        <b/>
        <sz val="11"/>
        <color theme="1"/>
        <rFont val="Calibri"/>
        <family val="2"/>
        <scheme val="minor"/>
      </rPr>
      <t>Discipline:</t>
    </r>
    <r>
      <rPr>
        <sz val="11"/>
        <color theme="1"/>
        <rFont val="Calibri"/>
        <family val="2"/>
        <scheme val="minor"/>
      </rPr>
      <t xml:space="preserve"> Provider’s Discipline
</t>
    </r>
  </si>
  <si>
    <r>
      <t xml:space="preserve">     </t>
    </r>
    <r>
      <rPr>
        <b/>
        <sz val="11"/>
        <color theme="1"/>
        <rFont val="Calibri"/>
        <family val="2"/>
        <scheme val="minor"/>
      </rPr>
      <t>License/Reg Certificate/Waiver #:</t>
    </r>
    <r>
      <rPr>
        <sz val="11"/>
        <color theme="1"/>
        <rFont val="Calibri"/>
        <family val="2"/>
        <scheme val="minor"/>
      </rPr>
      <t xml:space="preserve"> Number as listed on License/Reg or Waiver. If not applicable type N/A</t>
    </r>
  </si>
  <si>
    <t xml:space="preserve">Provider Service Type 
Choose up to 5 Selections: </t>
  </si>
  <si>
    <t xml:space="preserve">Mental Health Practice Focus
Choose up to 5 selections: </t>
  </si>
  <si>
    <t>Foreign Languages Spoken by this provider and Language Proficiency Indicator. Choose up to 5 selections below.</t>
  </si>
  <si>
    <t>Please complete, print, sign and date form.  Submit completed form to the appropriate team for processing.</t>
  </si>
  <si>
    <t>By signing below, the User acknowledges that they have read and agree to the following:</t>
  </si>
  <si>
    <t>The User or Supervisor is required to promptly notify the HCA Services Desk if:</t>
  </si>
  <si>
    <t>• The User’s job assignment changes</t>
  </si>
  <si>
    <t>• The User terminates employment</t>
  </si>
  <si>
    <t>Per Diem</t>
  </si>
  <si>
    <r>
      <rPr>
        <sz val="13.5"/>
        <color theme="0" tint="-0.499984740745262"/>
        <rFont val="Calibri"/>
        <family val="2"/>
        <scheme val="minor"/>
      </rPr>
      <t>Unit Number</t>
    </r>
    <r>
      <rPr>
        <sz val="14"/>
        <color theme="0" tint="-0.499984740745262"/>
        <rFont val="Calibri"/>
        <family val="2"/>
        <scheme val="minor"/>
      </rPr>
      <t xml:space="preserve">
</t>
    </r>
    <r>
      <rPr>
        <sz val="10"/>
        <color theme="0" tint="-0.499984740745262"/>
        <rFont val="Calibri"/>
        <family val="2"/>
        <scheme val="minor"/>
      </rPr>
      <t>County AOA Staff Only</t>
    </r>
    <r>
      <rPr>
        <sz val="14"/>
        <color theme="0" tint="-0.499984740745262"/>
        <rFont val="Calibri"/>
        <family val="2"/>
        <scheme val="minor"/>
      </rPr>
      <t xml:space="preserve"> </t>
    </r>
  </si>
  <si>
    <t>Full Time 
Status</t>
  </si>
  <si>
    <t>New License-waiver, DHCS Waiver, Registered Provider Joins the Program</t>
  </si>
  <si>
    <t xml:space="preserve">Contact the MCST to begin the credentialing process
</t>
  </si>
  <si>
    <t>Contact the MCST to begin the credentialing process</t>
  </si>
  <si>
    <t>Telehealth Provider</t>
  </si>
  <si>
    <r>
      <rPr>
        <sz val="12"/>
        <color theme="1"/>
        <rFont val="Calibri"/>
        <family val="2"/>
        <scheme val="minor"/>
      </rPr>
      <t xml:space="preserve">(All </t>
    </r>
    <r>
      <rPr>
        <b/>
        <sz val="12"/>
        <color rgb="FFFF0000"/>
        <rFont val="Calibri"/>
        <family val="2"/>
        <scheme val="minor"/>
      </rPr>
      <t xml:space="preserve">New </t>
    </r>
    <r>
      <rPr>
        <sz val="12"/>
        <color theme="1"/>
        <rFont val="Calibri"/>
        <family val="2"/>
        <scheme val="minor"/>
      </rPr>
      <t>Providers who deliver Medi-Cal covered services with their license, waiver, certification or registration)</t>
    </r>
  </si>
  <si>
    <r>
      <t xml:space="preserve">Mental Health Provider
Area of Expertise
</t>
    </r>
    <r>
      <rPr>
        <sz val="13"/>
        <color theme="0" tint="-0.499984740745262"/>
        <rFont val="Calibri"/>
        <family val="2"/>
        <scheme val="minor"/>
      </rPr>
      <t>Choose up to 4 Selections:</t>
    </r>
  </si>
  <si>
    <t xml:space="preserve">(All New Providers who deliver Medi-Cal covered services with their license, waiver, certification or registration) </t>
  </si>
  <si>
    <t xml:space="preserve">       New Clinical Staff-Any staff who will be providing services</t>
  </si>
  <si>
    <t xml:space="preserve">      Other-Any other type of change. Example: Clinician needs IRIS profile change due promotion to Service Chief 
</t>
  </si>
  <si>
    <r>
      <t xml:space="preserve">      </t>
    </r>
    <r>
      <rPr>
        <b/>
        <sz val="11"/>
        <color theme="1"/>
        <rFont val="Calibri"/>
        <family val="2"/>
        <scheme val="minor"/>
      </rPr>
      <t>Personnel Classification:</t>
    </r>
    <r>
      <rPr>
        <sz val="11"/>
        <color theme="1"/>
        <rFont val="Calibri"/>
        <family val="2"/>
        <scheme val="minor"/>
      </rPr>
      <t xml:space="preserve"> Personnel Classification, specify if student volunteer/intern or if special classification such as Screener</t>
    </r>
  </si>
  <si>
    <r>
      <t xml:space="preserve">      </t>
    </r>
    <r>
      <rPr>
        <b/>
        <sz val="11"/>
        <color theme="1"/>
        <rFont val="Calibri"/>
        <family val="2"/>
        <scheme val="minor"/>
      </rPr>
      <t>Email:</t>
    </r>
    <r>
      <rPr>
        <sz val="11"/>
        <color theme="1"/>
        <rFont val="Calibri"/>
        <family val="2"/>
        <scheme val="minor"/>
      </rPr>
      <t xml:space="preserve"> Enter organization email address; do not list a personal email</t>
    </r>
  </si>
  <si>
    <r>
      <t xml:space="preserve">     </t>
    </r>
    <r>
      <rPr>
        <b/>
        <sz val="11"/>
        <color theme="1"/>
        <rFont val="Calibri"/>
        <family val="2"/>
        <scheme val="minor"/>
      </rPr>
      <t xml:space="preserve">NPI#: </t>
    </r>
    <r>
      <rPr>
        <sz val="11"/>
        <color theme="1"/>
        <rFont val="Calibri"/>
        <family val="2"/>
        <scheme val="minor"/>
      </rPr>
      <t xml:space="preserve">NPPES Registry Number
</t>
    </r>
  </si>
  <si>
    <r>
      <t xml:space="preserve">     </t>
    </r>
    <r>
      <rPr>
        <b/>
        <sz val="11"/>
        <color theme="1"/>
        <rFont val="Calibri"/>
        <family val="2"/>
        <scheme val="minor"/>
      </rPr>
      <t>DEA#:</t>
    </r>
    <r>
      <rPr>
        <sz val="11"/>
        <color theme="1"/>
        <rFont val="Calibri"/>
        <family val="2"/>
        <scheme val="minor"/>
      </rPr>
      <t xml:space="preserve"> MD, DO, NP,PA Only</t>
    </r>
  </si>
  <si>
    <r>
      <t xml:space="preserve">     </t>
    </r>
    <r>
      <rPr>
        <b/>
        <sz val="11"/>
        <color theme="1"/>
        <rFont val="Calibri"/>
        <family val="2"/>
        <scheme val="minor"/>
      </rPr>
      <t>Telehealth Provider:</t>
    </r>
    <r>
      <rPr>
        <sz val="11"/>
        <color theme="1"/>
        <rFont val="Calibri"/>
        <family val="2"/>
        <scheme val="minor"/>
      </rPr>
      <t xml:space="preserve"> Select Yes or No</t>
    </r>
  </si>
  <si>
    <r>
      <t xml:space="preserve">     </t>
    </r>
    <r>
      <rPr>
        <b/>
        <sz val="11"/>
        <color theme="1"/>
        <rFont val="Calibri"/>
        <family val="2"/>
        <scheme val="minor"/>
      </rPr>
      <t>Field-Based Services Provider:</t>
    </r>
    <r>
      <rPr>
        <sz val="11"/>
        <color theme="1"/>
        <rFont val="Calibri"/>
        <family val="2"/>
        <scheme val="minor"/>
      </rPr>
      <t xml:space="preserve"> Select Yes or No</t>
    </r>
  </si>
  <si>
    <r>
      <t xml:space="preserve">     </t>
    </r>
    <r>
      <rPr>
        <b/>
        <sz val="11"/>
        <color theme="1"/>
        <rFont val="Calibri"/>
        <family val="2"/>
        <scheme val="minor"/>
      </rPr>
      <t>Distance Provider Travels to Field-based services:</t>
    </r>
    <r>
      <rPr>
        <sz val="11"/>
        <color theme="1"/>
        <rFont val="Calibri"/>
        <family val="2"/>
        <scheme val="minor"/>
      </rPr>
      <t xml:space="preserve"> Required if </t>
    </r>
    <r>
      <rPr>
        <b/>
        <sz val="11"/>
        <color theme="1"/>
        <rFont val="Calibri"/>
        <family val="2"/>
        <scheme val="minor"/>
      </rPr>
      <t>Yes</t>
    </r>
    <r>
      <rPr>
        <sz val="11"/>
        <color theme="1"/>
        <rFont val="Calibri"/>
        <family val="2"/>
        <scheme val="minor"/>
      </rPr>
      <t xml:space="preserve"> selected for Field-Based Services Provider. Make selection from drop down.</t>
    </r>
  </si>
  <si>
    <r>
      <rPr>
        <b/>
        <sz val="11"/>
        <color theme="1"/>
        <rFont val="Calibri"/>
        <family val="2"/>
        <scheme val="minor"/>
      </rPr>
      <t xml:space="preserve">      Gender:</t>
    </r>
    <r>
      <rPr>
        <sz val="11"/>
        <color theme="1"/>
        <rFont val="Calibri"/>
        <family val="2"/>
        <scheme val="minor"/>
      </rPr>
      <t xml:space="preserve"> Make a selection from dropdown.</t>
    </r>
  </si>
  <si>
    <t xml:space="preserve">Once credentialed, forward copy of credentialing approval letter to IRIS </t>
  </si>
  <si>
    <t>Comments</t>
  </si>
  <si>
    <t>AMHS Exodus Crisis Residential Program Be Well Orange</t>
  </si>
  <si>
    <t>AMHS Exodus Crisis Stabilization Unit Be Well Orange</t>
  </si>
  <si>
    <t>AMHS Telecare Treehouse Crisis Residential North</t>
  </si>
  <si>
    <t>AMHS Telecare Treehouse Crisis Residential South</t>
  </si>
  <si>
    <t>AMHS Coastal Star Crisis Residential</t>
  </si>
  <si>
    <r>
      <rPr>
        <sz val="13.5"/>
        <color theme="0" tint="-0.499984740745262"/>
        <rFont val="Calibri"/>
        <family val="2"/>
        <scheme val="minor"/>
      </rPr>
      <t>Position Number</t>
    </r>
    <r>
      <rPr>
        <sz val="14"/>
        <color theme="0" tint="-0.499984740745262"/>
        <rFont val="Calibri"/>
        <family val="2"/>
        <scheme val="minor"/>
      </rPr>
      <t xml:space="preserve">
</t>
    </r>
    <r>
      <rPr>
        <sz val="10"/>
        <color theme="0" tint="-0.499984740745262"/>
        <rFont val="Calibri"/>
        <family val="2"/>
        <scheme val="minor"/>
      </rPr>
      <t>County AOA Staff Only</t>
    </r>
  </si>
  <si>
    <r>
      <rPr>
        <b/>
        <sz val="11"/>
        <color theme="1"/>
        <rFont val="Calibri"/>
        <family val="2"/>
        <scheme val="minor"/>
      </rPr>
      <t xml:space="preserve">      Suffix:</t>
    </r>
    <r>
      <rPr>
        <sz val="11"/>
        <color theme="1"/>
        <rFont val="Calibri"/>
        <family val="2"/>
        <scheme val="minor"/>
      </rPr>
      <t xml:space="preserve"> Required for providers if listed on NPPES registry only. Example: Jr., Sr.</t>
    </r>
  </si>
  <si>
    <t xml:space="preserve">IH-Intensive Home Based Services </t>
  </si>
  <si>
    <t>IH-Intensive Home Based Services</t>
  </si>
  <si>
    <t>ASO</t>
  </si>
  <si>
    <t>Select Other Non-Medical Billing Program</t>
  </si>
  <si>
    <t>AMHS Telecare Home First FSP South</t>
  </si>
  <si>
    <t>CYS Waymakers Children's Residential Program Huntington Beach -CYS Waymakers CRP Huntington Beach</t>
  </si>
  <si>
    <t>CYS Waymakers TAY Children's Residential Program-CYS Waymakers TAY CRP</t>
  </si>
  <si>
    <t>CYS Waymakers Children's Residential Program Laguna Beac-CYS WYMKRS CRP LB</t>
  </si>
  <si>
    <t xml:space="preserve">1. Identify the type of program and select corresponding PAN, click on command button to launch the form. </t>
  </si>
  <si>
    <r>
      <t xml:space="preserve">      </t>
    </r>
    <r>
      <rPr>
        <b/>
        <sz val="11"/>
        <color theme="1"/>
        <rFont val="Calibri"/>
        <family val="2"/>
        <scheme val="minor"/>
      </rPr>
      <t>Total FTE:</t>
    </r>
    <r>
      <rPr>
        <sz val="11"/>
        <color theme="1"/>
        <rFont val="Calibri"/>
        <family val="2"/>
        <scheme val="minor"/>
      </rPr>
      <t xml:space="preserve"> Total FTE % -spreadsheet will auto calculate to result in total if provider serves both populations. </t>
    </r>
  </si>
  <si>
    <t xml:space="preserve">         ☐ Complete Electronic Network Access Request (NAR) (County users/providers)
         ☐  Complete NAR/Token Request Combined form now a tab within PAN (Contractor   
               Users only)</t>
  </si>
  <si>
    <t xml:space="preserve">1.   Contract Supervisor sends documents to Office Coordination Team and cc’s Contract Monitor: 
          a.   PAN- please be sure to use the latesform
          b.   NAR/Token Request combined form, now a tab within the PAN   </t>
  </si>
  <si>
    <t>Network Folder Owner</t>
  </si>
  <si>
    <r>
      <rPr>
        <b/>
        <sz val="14"/>
        <color theme="1"/>
        <rFont val="Arial Narrow"/>
        <family val="2"/>
      </rPr>
      <t>MHRS Quality Management Services</t>
    </r>
    <r>
      <rPr>
        <sz val="14"/>
        <color theme="1"/>
        <rFont val="Arial Narrow"/>
        <family val="2"/>
      </rPr>
      <t xml:space="preserve">
</t>
    </r>
    <r>
      <rPr>
        <b/>
        <sz val="14"/>
        <color rgb="FFFF0000"/>
        <rFont val="Arial Narrow"/>
        <family val="2"/>
      </rPr>
      <t xml:space="preserve">Contract IRIS System Users
</t>
    </r>
    <r>
      <rPr>
        <b/>
        <sz val="14"/>
        <color theme="1"/>
        <rFont val="Arial Narrow"/>
        <family val="2"/>
      </rPr>
      <t>NAR &amp; Token Request Form</t>
    </r>
    <r>
      <rPr>
        <sz val="14"/>
        <color theme="1"/>
        <rFont val="Arial Narrow"/>
        <family val="2"/>
      </rPr>
      <t xml:space="preserve"> </t>
    </r>
  </si>
  <si>
    <t>QMS PAN Form Instructions</t>
  </si>
  <si>
    <t>DEA Number</t>
  </si>
  <si>
    <t xml:space="preserve">PLEASE ENTER ADDITIONAL FOREIGN LANGUAGES NOT LISTED
[If Applicable]
</t>
  </si>
  <si>
    <t xml:space="preserve">PLEASE ENTER PROFICIENCY INDICATOR FOR EACH ADDITIONAL LANGUAGE :
A - CERTIFIED
B - FLUENT
</t>
  </si>
  <si>
    <t>Provider's Last Name</t>
  </si>
  <si>
    <t>Provider's First Name</t>
  </si>
  <si>
    <t>Provider's middle name</t>
  </si>
  <si>
    <t>Provider Suffix</t>
  </si>
  <si>
    <t>Provider Email</t>
  </si>
  <si>
    <t>Provider Gender</t>
  </si>
  <si>
    <t>Provider Date of Birth</t>
  </si>
  <si>
    <t>NPI Number - Type 1</t>
  </si>
  <si>
    <t>Provider Health Care Taxonomy Code</t>
  </si>
  <si>
    <t>California Practitioner License Number</t>
  </si>
  <si>
    <t>Licensing State</t>
  </si>
  <si>
    <t>Type of Board Certification</t>
  </si>
  <si>
    <t xml:space="preserve">Mental Health Provider Area of Expertise </t>
  </si>
  <si>
    <t>Mental Health Practice Focus</t>
  </si>
  <si>
    <t>Provider Profit Status</t>
  </si>
  <si>
    <t>Accepting New Patients Indicator</t>
  </si>
  <si>
    <t>Provider Affiliations</t>
  </si>
  <si>
    <t>Cultural Competence Training</t>
  </si>
  <si>
    <t>Field-Based Services</t>
  </si>
  <si>
    <t>Distance Provider Travels to Field-Based Services</t>
  </si>
  <si>
    <t>Type of Licensure
Enter the appropriate licensing entity.
Up to FIVE values can be entered</t>
  </si>
  <si>
    <t xml:space="preserve">ENGLISH
Language Spoken by this provider
</t>
  </si>
  <si>
    <t xml:space="preserve">ARABIC
Foreign Languages Spoken by this provider
and Language Proficiency Indicator
</t>
  </si>
  <si>
    <t xml:space="preserve">ARMENIAN
Foreign Languages Spoken by this provider
and Language Proficiency Indicator
</t>
  </si>
  <si>
    <t xml:space="preserve">CAMBODIAN
Foreign Languages Spoken by this provider
and Language Proficiency Indicator
</t>
  </si>
  <si>
    <t>CANTONESE
Foreign Languages Spoken by this provider
and Language Proficiency Indicator</t>
  </si>
  <si>
    <t xml:space="preserve">FARSI
Foreign Languages Spoken by this provider
and Language Proficiency Indicator
</t>
  </si>
  <si>
    <t>HMONG
Foreign Languages Spoken by this provider
and Language Proficiency Indicator</t>
  </si>
  <si>
    <t xml:space="preserve">KOREAN
Foreign Languages Spoken by this provider
and Language Proficiency Indicator
</t>
  </si>
  <si>
    <t xml:space="preserve">MADARIN
Foreign Languages Spoken by this provider
and Language Proficiency Indicator
</t>
  </si>
  <si>
    <t xml:space="preserve">OTHER CHINESE
Foreign Languages Spoken by this provider
and Language Proficiency Indicator
</t>
  </si>
  <si>
    <t xml:space="preserve">RUSSIAN
Foreign Languages Spoken by this provider
and Language Proficiency Indicator
</t>
  </si>
  <si>
    <t xml:space="preserve">SPANISH
Foreign Languages Spoken by this provider
and Language Proficiency Indicator
</t>
  </si>
  <si>
    <t>TAGALOG
Foreign Languages Spoken by this provider
and Language Proficiency Indicator</t>
  </si>
  <si>
    <t xml:space="preserve">VIETNAMESE
Foreign Languages Spoken by this provider
and Language Proficiency Indicator
</t>
  </si>
  <si>
    <t xml:space="preserve">AMERICAN SIGN LANGUAGE (ASL)
Foreign Languages Spoken by this provider
and Language Proficiency Indicator
</t>
  </si>
  <si>
    <t xml:space="preserve">Provider Detail -Children’s Indicator </t>
  </si>
  <si>
    <t>0-20
Age Group(s) Served
Full-Time Equivalent</t>
  </si>
  <si>
    <t>21+
Age Group(s) Served
Full-Time Equivalent</t>
  </si>
  <si>
    <t>0-20
Maximum Number of Medi-Cal Beneficiaries rendering provider will accept - Children</t>
  </si>
  <si>
    <t>0-20
Current Number of Medi-Cal Beneficiaries assigned to provider - Children</t>
  </si>
  <si>
    <t>21+
Maximum Number of Medi-Cal Beneficiaries rendering provider will accept - Adults</t>
  </si>
  <si>
    <t>21+
Current Number of Medi-Cal Beneficiaries assigned to provider - Adults</t>
  </si>
  <si>
    <t>NPI Number -Type 2
Enter the provider affiliations (primary work location) NPI number</t>
  </si>
  <si>
    <t>Contract Expiration Date</t>
  </si>
  <si>
    <t>Contract Effective Date</t>
  </si>
  <si>
    <t>Provider Board  Certification Indicator</t>
  </si>
  <si>
    <t>Population Indicator</t>
  </si>
  <si>
    <t xml:space="preserve">O – Only Sees Children/Youth </t>
  </si>
  <si>
    <t xml:space="preserve">B – Sees both Children/Youth and Adults </t>
  </si>
  <si>
    <t xml:space="preserve">N – Does not see Children/Youth </t>
  </si>
  <si>
    <t>Population Served</t>
  </si>
  <si>
    <t xml:space="preserve">
2. Unlicensed LPHA staff must be under supervision until they become licensed as required by their
     licensing board, submit Clinical Supervision Reporting Form.</t>
  </si>
  <si>
    <t>Submit the Supplemental Changes Application to PAVE within 35 days 
* Send copy to IRIS - In email, note what was updated in the PAVE SCA 
** Send copy to CDSS @ aqiscdss@ochca.com – If the provider is a County Clinic/Employee ONLY.</t>
  </si>
  <si>
    <t xml:space="preserve">Submit PAN to IRIS and CDSS**, including copies of updated NPPES, professional certification and PAVE SCA
* In email, note what was updated in the PAVE SCA
</t>
  </si>
  <si>
    <t>Submit the licensed provider affiliation application SUDTP PAVE within 35 days
* Send copy to IRIS and CDSS</t>
  </si>
  <si>
    <r>
      <t xml:space="preserve">Submit PAN to IRIS and </t>
    </r>
    <r>
      <rPr>
        <sz val="11"/>
        <rFont val="Calibri"/>
        <family val="2"/>
        <scheme val="minor"/>
      </rPr>
      <t>CDSS</t>
    </r>
    <r>
      <rPr>
        <sz val="11"/>
        <color theme="1"/>
        <rFont val="Calibri"/>
        <family val="2"/>
        <scheme val="minor"/>
      </rPr>
      <t xml:space="preserve">**, including copies of updated NPPES, professional certification, PAVE SCA and SUDTP
* In email, note what was updated in the PAVE SCA
 </t>
    </r>
  </si>
  <si>
    <r>
      <t>Submit PAN to IRIS and</t>
    </r>
    <r>
      <rPr>
        <sz val="11"/>
        <color rgb="FFFF0000"/>
        <rFont val="Calibri"/>
        <family val="2"/>
        <scheme val="minor"/>
      </rPr>
      <t xml:space="preserve"> </t>
    </r>
    <r>
      <rPr>
        <sz val="11"/>
        <rFont val="Calibri"/>
        <family val="2"/>
        <scheme val="minor"/>
      </rPr>
      <t>CDSS</t>
    </r>
    <r>
      <rPr>
        <sz val="11"/>
        <color theme="1"/>
        <rFont val="Calibri"/>
        <family val="2"/>
        <scheme val="minor"/>
      </rPr>
      <t xml:space="preserve">**, including copies of updated NPPES, professional license, and PAVE SCA
*In email, note what was updated in the PAVE SCA
</t>
    </r>
  </si>
  <si>
    <r>
      <t xml:space="preserve">3. Registered AOD counselors must be under supervision until they become certified as required by their certifying organization. </t>
    </r>
    <r>
      <rPr>
        <sz val="11"/>
        <rFont val="Calibri"/>
        <family val="2"/>
        <scheme val="minor"/>
      </rPr>
      <t xml:space="preserve">SUD CSRF is required. </t>
    </r>
  </si>
  <si>
    <t>Psy - Psychologist</t>
  </si>
  <si>
    <t>PSC - Certified Peer Specialist</t>
  </si>
  <si>
    <t>CNA - Certified Nursing Assistant</t>
  </si>
  <si>
    <t xml:space="preserve">Comments </t>
  </si>
  <si>
    <t xml:space="preserve">ADAS SUD Monte Cristo Recovery WM </t>
  </si>
  <si>
    <t xml:space="preserve">ADAS SUD Spencer Residential </t>
  </si>
  <si>
    <t>Added 8.10.23</t>
  </si>
  <si>
    <t xml:space="preserve">List Updated 8.10.23- Office Suppport &amp; Admin Support List </t>
  </si>
  <si>
    <t>Select Administration/Other Non Billing Program</t>
  </si>
  <si>
    <r>
      <rPr>
        <b/>
        <sz val="14"/>
        <color theme="1"/>
        <rFont val="Arial Narrow"/>
        <family val="2"/>
      </rPr>
      <t xml:space="preserve">MHRS Quality Management Services </t>
    </r>
    <r>
      <rPr>
        <sz val="14"/>
        <color theme="1"/>
        <rFont val="Arial Narrow"/>
        <family val="2"/>
      </rPr>
      <t xml:space="preserve">
</t>
    </r>
    <r>
      <rPr>
        <b/>
        <sz val="14"/>
        <color rgb="FFFF0000"/>
        <rFont val="Arial Narrow"/>
        <family val="2"/>
      </rPr>
      <t xml:space="preserve">Office Support and Administration Support Staff
</t>
    </r>
    <r>
      <rPr>
        <b/>
        <sz val="14"/>
        <color theme="1"/>
        <rFont val="Arial Narrow"/>
        <family val="2"/>
      </rPr>
      <t>Personnel Action Notification</t>
    </r>
    <r>
      <rPr>
        <sz val="14"/>
        <color theme="1"/>
        <rFont val="Arial Narrow"/>
        <family val="2"/>
      </rPr>
      <t xml:space="preserve"> </t>
    </r>
  </si>
  <si>
    <t>Yes</t>
  </si>
  <si>
    <t xml:space="preserve">Service Type 
</t>
  </si>
  <si>
    <t>CA</t>
  </si>
  <si>
    <t>CYS CEGU  YLA</t>
  </si>
  <si>
    <t>Added 8.28.23</t>
  </si>
  <si>
    <t>CYS CEGU Juvenile Hall</t>
  </si>
  <si>
    <t>CYS CEGU YGC ASERT</t>
  </si>
  <si>
    <t>CYS CEGU YGC STEP</t>
  </si>
  <si>
    <t>AMHS TC AOT FSP  CO</t>
  </si>
  <si>
    <t>AMHS TC AOT FSP  VOL</t>
  </si>
  <si>
    <t>88 = Not applicable – the individual only</t>
  </si>
  <si>
    <t>GROUP = Provider Organization or Provider Group</t>
  </si>
  <si>
    <t>FTM = Transgender Female To Male</t>
  </si>
  <si>
    <t>M = Male</t>
  </si>
  <si>
    <t>F = Female</t>
  </si>
  <si>
    <t>MTF = Transgender Male to Female</t>
  </si>
  <si>
    <t>GQ = Genderqueer</t>
  </si>
  <si>
    <t>AG = Another Gender Identity</t>
  </si>
  <si>
    <t>U = Undisclosed</t>
  </si>
  <si>
    <t>ADAS SUD His House Apt Residential</t>
  </si>
  <si>
    <t>ADAS SUD His House Palm Residential</t>
  </si>
  <si>
    <t>Added 8.30.23</t>
  </si>
  <si>
    <t>RP - Registered Psychological Associate</t>
  </si>
  <si>
    <r>
      <t xml:space="preserve">   </t>
    </r>
    <r>
      <rPr>
        <b/>
        <sz val="11"/>
        <color theme="1"/>
        <rFont val="Calibri"/>
        <family val="2"/>
        <scheme val="minor"/>
      </rPr>
      <t xml:space="preserve">  License/Credential:</t>
    </r>
    <r>
      <rPr>
        <sz val="11"/>
        <color theme="1"/>
        <rFont val="Calibri"/>
        <family val="2"/>
        <scheme val="minor"/>
      </rPr>
      <t xml:space="preserve"> Provider’s License/Credential. If not applicable select N/A from drop down.</t>
    </r>
  </si>
  <si>
    <r>
      <t xml:space="preserve">     </t>
    </r>
    <r>
      <rPr>
        <b/>
        <sz val="11"/>
        <color theme="1"/>
        <rFont val="Calibri"/>
        <family val="2"/>
        <scheme val="minor"/>
      </rPr>
      <t xml:space="preserve">Population Indicator: </t>
    </r>
    <r>
      <rPr>
        <sz val="11"/>
        <color theme="1"/>
        <rFont val="Calibri"/>
        <family val="2"/>
        <scheme val="minor"/>
      </rPr>
      <t xml:space="preserve">Please make the appropriate selection. </t>
    </r>
  </si>
  <si>
    <r>
      <t>Submit New Provider Documents to MCST and IRIS and cc your contract monitor
☐  Name all documents with the new provider’s name
☐  If program has started credentialing, submit the following:
☐</t>
    </r>
    <r>
      <rPr>
        <sz val="11"/>
        <color rgb="FF7030A0"/>
        <rFont val="Calibri"/>
        <family val="2"/>
        <scheme val="minor"/>
      </rPr>
      <t xml:space="preserve"> </t>
    </r>
    <r>
      <rPr>
        <sz val="11"/>
        <rFont val="Calibri"/>
        <family val="2"/>
        <scheme val="minor"/>
      </rPr>
      <t xml:space="preserve">Provider Insurance Verification Form 
☐ Certificate of Liability Insurance (Professional Liability)
☐ New Application Request Form (NARF) 
☐ Resume (Updated within last year) 
☐ Cultural Competency Training Certificate (signed and dated)
</t>
    </r>
    <r>
      <rPr>
        <sz val="11"/>
        <color theme="1"/>
        <rFont val="Calibri"/>
        <family val="2"/>
        <scheme val="minor"/>
      </rPr>
      <t xml:space="preserve">     ☐  Personnel Action Notification (PAN)
          ☐ Copy of the Annual Provider Training Certificate (signed and dated) 
          ☐ Copy of NPI
            •	Name listed on NPI should match the PAN and credentialing/licensing board,         
                including middle name. If middle name does not match credentialing/licensing                     
                board, request provider update at next renewal. *do not use middle initials 
                either spell out middle name(s) or remove.
            •	Check taxonomy is appropriate to position, refer to the provider position matrix 
            •	Check location correctly listed 
           ☐ Copy of Official Professional License or Registration 
           ☐ Copy of the PAVE application from within PAVE 
           ☐ Schedule (County only)
</t>
    </r>
    <r>
      <rPr>
        <sz val="11"/>
        <color rgb="FF7030A0"/>
        <rFont val="Calibri"/>
        <family val="2"/>
        <scheme val="minor"/>
      </rPr>
      <t xml:space="preserve">          </t>
    </r>
    <r>
      <rPr>
        <sz val="11"/>
        <rFont val="Calibri"/>
        <family val="2"/>
        <scheme val="minor"/>
      </rPr>
      <t xml:space="preserve"> ☐ Network Access Request (NAR) (County users/providers and Contractor  
                Users only)</t>
    </r>
  </si>
  <si>
    <t xml:space="preserve">1.	  Contract Supervisor sends documents to Office Coordination Team and cc’s Contract Monitor: 
          a.	  PAN- please be sure to use the latesform
          b.  NAR/Token Request combined form, now a tab within the PAN    
 </t>
  </si>
  <si>
    <r>
      <t>Submit New Provider Documents to MCST and IRIS and cc your contract monitor
☐  Name all documents with the new provider’s name
☐  If program has started credentialing, submit the following:
☐</t>
    </r>
    <r>
      <rPr>
        <sz val="11"/>
        <rFont val="Calibri"/>
        <family val="2"/>
        <scheme val="minor"/>
      </rPr>
      <t xml:space="preserve"> Provider Insurance Verification Form 
☐ Certificate of Liability Insurance (Professional Liability)
☐ New Application Request Form (NARF)  
☐ Resume (Updated within last year) 
☐ Cultural Competency Training Certificate (signed and dated)
</t>
    </r>
    <r>
      <rPr>
        <sz val="11"/>
        <color theme="1"/>
        <rFont val="Calibri"/>
        <family val="2"/>
        <scheme val="minor"/>
      </rPr>
      <t xml:space="preserve">     ☐  Personnel Action Notification (PAN)
          ☐ Copy of the Annual Provider Training certificate (signed and dated) 
          ☐ Copy of NPI
            •	Name listed on NPI should match the PAN and credentialing/licensing board,         
                including middle name. If middle name does not match credentialing/licensing                     
                board, request provider update at next renewal.*do not use middle initials 
                either spell out middle name(s) or remove.
            •	Check taxonomy is appropriate to position, refer to the provider position matrix 
            •	Check location correctly listed 
           ☐ Copy of Official Professional License or Registration 
           ☐ Clinical Supervision Report Form </t>
    </r>
    <r>
      <rPr>
        <sz val="11"/>
        <rFont val="Calibri"/>
        <family val="2"/>
        <scheme val="minor"/>
      </rPr>
      <t xml:space="preserve">(CSRF) </t>
    </r>
    <r>
      <rPr>
        <sz val="11"/>
        <color theme="1"/>
        <rFont val="Calibri"/>
        <family val="2"/>
        <scheme val="minor"/>
      </rPr>
      <t xml:space="preserve">(start supervision)
           ☐ BBS </t>
    </r>
    <r>
      <rPr>
        <sz val="11"/>
        <rFont val="Calibri"/>
        <family val="2"/>
        <scheme val="minor"/>
      </rPr>
      <t xml:space="preserve">Supervision Agreement </t>
    </r>
    <r>
      <rPr>
        <sz val="11"/>
        <color theme="1"/>
        <rFont val="Calibri"/>
        <family val="2"/>
        <scheme val="minor"/>
      </rPr>
      <t xml:space="preserve">Form for ACSW, APCC, AMFT, etc. 
           ☐ Written Agreement Statement (if applicable)  
           ☐ Schedule (County only)
</t>
    </r>
    <r>
      <rPr>
        <sz val="11"/>
        <color rgb="FF7030A0"/>
        <rFont val="Calibri"/>
        <family val="2"/>
        <scheme val="minor"/>
      </rPr>
      <t xml:space="preserve">        </t>
    </r>
    <r>
      <rPr>
        <sz val="11"/>
        <rFont val="Calibri"/>
        <family val="2"/>
        <scheme val="minor"/>
      </rPr>
      <t xml:space="preserve">   ☐ Network Access Request (NAR) (County users/providers and Contractor  
                Users only)</t>
    </r>
  </si>
  <si>
    <r>
      <t xml:space="preserve">Submit New Provider Documents to MCST and IRIS and cc your contract monitor
☐  Name all documents with the new provider’s name
☐  If program has started credentialing, submit the following:
☐ Provider Insurance Verification Form 
☐ Certificate of Liability Insurance (Professional Liability)
☐ NARF 
☐ Resume (Updated within last year) 
☐ Cultural Competency Training Certificate (signed and dated)
     ☐  Personnel Action Notification (PAN)
          ☐ Copy of the Annual Provider Training Certificate (signed and dated)
          ☐ Copy of NPI
            •	Name listed on NPI should match the PAN and credentialing/licensing board,         
                including middle name. If middle name does not match credentialing/licensing                     
                board, request provider update at next renewal
            •	Check taxonomy is appropriate to position 
            •	Check location correctly listed 
           ☐ Copy of Official Professional License or Registration 
           ☐ Module I or ASAM A Training Certificate 
           ☐ Module II or ASAM B Training Certificate
           ☐ Schedule (County only)
      </t>
    </r>
    <r>
      <rPr>
        <sz val="11"/>
        <rFont val="Calibri"/>
        <family val="2"/>
        <scheme val="minor"/>
      </rPr>
      <t xml:space="preserve">    </t>
    </r>
    <r>
      <rPr>
        <b/>
        <sz val="11"/>
        <color rgb="FFFF0000"/>
        <rFont val="Calibri"/>
        <family val="2"/>
        <scheme val="minor"/>
      </rPr>
      <t xml:space="preserve"> </t>
    </r>
    <r>
      <rPr>
        <sz val="11"/>
        <rFont val="Calibri"/>
        <family val="2"/>
        <scheme val="minor"/>
      </rPr>
      <t>☐ SUD Counselor Supervision Reporting Form (SUD CSRF)</t>
    </r>
    <r>
      <rPr>
        <sz val="11"/>
        <color theme="1"/>
        <rFont val="Calibri"/>
        <family val="2"/>
        <scheme val="minor"/>
      </rPr>
      <t xml:space="preserve">
</t>
    </r>
  </si>
  <si>
    <t>Submit Credentialing Documents to MCST
           ☐ Verification Form
           ☐  Certificate of Liability Insurance 
           ☐ NARF
           ☐ Resume
           ☐ CC Certificate 
           ☐ Annual Provider Training Certificate
           ☐ ASAM A/B
           ☐ Evidence of 5 addiction treatment-related CEU/CME (required at time of
                credentialing and re-credentialing)</t>
  </si>
  <si>
    <t>Submit Credentialing Documents to MCST
           ☐ Verification Form
           ☐  Certificate of Liability Insurance 
           ☐ NARF
           ☐ Resume 
           ☐ CC Certificate 
           ☐ Annual Provider Training Certificate
           ☐ ASAM A/B
           ☐ Evidence of 5 addiction treatment-related CEU/CME (required at time of
                credentialing and re-credentialing)</t>
  </si>
  <si>
    <t>Go to NPPES site and sign in</t>
  </si>
  <si>
    <t>Log in to: https://nppes.cms.hhs.gov/#/</t>
  </si>
  <si>
    <t>Rev. 8.29.23</t>
  </si>
  <si>
    <t>CYS Pathways Community Services Tustin</t>
  </si>
  <si>
    <t xml:space="preserve">List Updated 9.12.23- Office Suppport &amp; Admin Support List </t>
  </si>
  <si>
    <r>
      <t xml:space="preserve">Other </t>
    </r>
    <r>
      <rPr>
        <b/>
        <sz val="9"/>
        <color theme="1"/>
        <rFont val="Arial"/>
        <family val="2"/>
      </rPr>
      <t>(Specify in comments)</t>
    </r>
  </si>
  <si>
    <t>NP - Nurse Practitioner</t>
  </si>
  <si>
    <t>CYS OC Asian and Pacific Islander Community Alliance- CYS OCAPICA FSP CY</t>
  </si>
  <si>
    <t>CYS OC Asian and Pacific Islander Community Alliance- CYS OCAPICA FSP TAY</t>
  </si>
  <si>
    <t>CYS New Alternatives- CYS New Alternatives Wrap Around</t>
  </si>
  <si>
    <t xml:space="preserve">CYS New Alternatives- CYS New Alternatives SAF  </t>
  </si>
  <si>
    <t>CYS New Alternatives- CYS NAI CRFu</t>
  </si>
  <si>
    <t>CYS South Coast Children's Society Outpatient</t>
  </si>
  <si>
    <t>AMHS Project SHINE- OC FSP</t>
  </si>
  <si>
    <t>CYS Korean Community Services OCAPICA FSP - CYS KCS  FSP CY</t>
  </si>
  <si>
    <t>CYS Korean Community Services OCAPICA FSP - CYS KCS FSP TAY</t>
  </si>
  <si>
    <t xml:space="preserve">Personnel Classification
</t>
  </si>
  <si>
    <t xml:space="preserve">Cred Change
 Date </t>
  </si>
  <si>
    <t>Transfer Date</t>
  </si>
  <si>
    <t>Separation
Date</t>
  </si>
  <si>
    <t>CMA - Certified Medical Assistant</t>
  </si>
  <si>
    <t>QMS Administration</t>
  </si>
  <si>
    <t>Rev. 4.22.24</t>
  </si>
  <si>
    <t>4.22.24</t>
  </si>
  <si>
    <r>
      <rPr>
        <b/>
        <sz val="14"/>
        <color theme="1"/>
        <rFont val="Arial Narrow"/>
        <family val="2"/>
      </rPr>
      <t xml:space="preserve">BHS Quality Management Services </t>
    </r>
    <r>
      <rPr>
        <sz val="14"/>
        <color theme="1"/>
        <rFont val="Arial Narrow"/>
        <family val="2"/>
      </rPr>
      <t xml:space="preserve"> 
</t>
    </r>
    <r>
      <rPr>
        <b/>
        <sz val="14"/>
        <color rgb="FFFF0000"/>
        <rFont val="Arial Narrow"/>
        <family val="2"/>
      </rPr>
      <t xml:space="preserve">AMHS, CYS &amp; PEI Medi-Cal Billing Program Staff </t>
    </r>
    <r>
      <rPr>
        <sz val="14"/>
        <color theme="1"/>
        <rFont val="Arial Narrow"/>
        <family val="2"/>
      </rPr>
      <t xml:space="preserve">
</t>
    </r>
    <r>
      <rPr>
        <b/>
        <sz val="14"/>
        <color theme="1"/>
        <rFont val="Arial Narrow"/>
        <family val="2"/>
      </rPr>
      <t>Personnel Action Notification</t>
    </r>
    <r>
      <rPr>
        <sz val="14"/>
        <color theme="1"/>
        <rFont val="Arial Narrow"/>
        <family val="2"/>
      </rPr>
      <t xml:space="preserve"> </t>
    </r>
  </si>
  <si>
    <t>04.22.24</t>
  </si>
  <si>
    <r>
      <t xml:space="preserve">Submit New Provider Documents to MCST and IRIS and cc your contract monitor
☐  Name all documents with the new provider’s name
</t>
    </r>
    <r>
      <rPr>
        <sz val="11"/>
        <rFont val="Calibri"/>
        <family val="2"/>
        <scheme val="minor"/>
      </rPr>
      <t xml:space="preserve">☐  If program has started credentialing, submit the following:
☐ Provider Insurance Verification Form </t>
    </r>
    <r>
      <rPr>
        <sz val="11"/>
        <color theme="1"/>
        <rFont val="Calibri"/>
        <family val="2"/>
        <scheme val="minor"/>
      </rPr>
      <t xml:space="preserve">
☐ </t>
    </r>
    <r>
      <rPr>
        <sz val="11"/>
        <rFont val="Calibri"/>
        <family val="2"/>
        <scheme val="minor"/>
      </rPr>
      <t>Certificate of Liability Insurance (Professional Liability)
☐ New Application Request Form (NARF)  
☐ Resume (Updated within last year) 
☐ Cultural Competency Training Certificate (signed and dated)
     ☐  Personnel Action Notification (PAN)
          ☐ Copy of the Annual Provider Training Certificate (signed and dated) 
          ☐ Copy of NPI
            •	Name listed on NPI should match the PAN and credentialing/licensing board,         
                including middle name. If middle name does not match credentialing/licensing                     
                board, request provider update at next renewal. *do not use middle initials 
                either spell out middle name(s) or remove.
            •	Check taxonomy is appropriate to position, refer to the Position Provider Matrix 
            •	Check location correctly listed 
         ☐ Schedule (County only)
         ☐ Complete Electronic Network Access Request (NAR) (County users/providers)
         ☐ Complete NAR/Token Request Combined form now a tab within PAN (Contractor   
               Users only)</t>
    </r>
  </si>
  <si>
    <r>
      <t>Below you will find the various steps that must be taken when any of the listed changes occur for a DMC-ODS rendering provider. Before providing services, submit the following documents in one (1) email to BHSIRISLiaisonTeam@ochca.com,</t>
    </r>
    <r>
      <rPr>
        <sz val="11"/>
        <color rgb="FFFF0000"/>
        <rFont val="Calibri"/>
        <family val="2"/>
        <scheme val="minor"/>
      </rPr>
      <t xml:space="preserve"> </t>
    </r>
    <r>
      <rPr>
        <sz val="11"/>
        <rFont val="Calibri"/>
        <family val="2"/>
        <scheme val="minor"/>
      </rPr>
      <t>AQISManagedCare@ochca.com,  your Program Monitor. Please title the email’s Subject line as: Add New Provider (Last Name) Program Name, and name all documents beginning with the provider’s last name.</t>
    </r>
  </si>
  <si>
    <t>PTAN # AMHS ONLY (MD/PhD/NP/PA/LCSW/LMFT/LPCC)</t>
  </si>
  <si>
    <t>FTE % 
(Ages 01-17)</t>
  </si>
  <si>
    <t>FTE %
(Ages 18+)</t>
  </si>
  <si>
    <t>Max # Medi-Cal Beneficiaries Provider Will Accept Ages 01-17</t>
  </si>
  <si>
    <t>Max # Medi-Cal Beneficiaries 
Provider Will Accept Ages 18+</t>
  </si>
  <si>
    <t>OT- Occupational Therapist</t>
  </si>
  <si>
    <r>
      <rPr>
        <b/>
        <sz val="14"/>
        <color theme="1"/>
        <rFont val="Arial Narrow"/>
        <family val="2"/>
      </rPr>
      <t xml:space="preserve">BHS Quality Management Services </t>
    </r>
    <r>
      <rPr>
        <sz val="14"/>
        <color theme="1"/>
        <rFont val="Arial Narrow"/>
        <family val="2"/>
      </rPr>
      <t xml:space="preserve"> 
</t>
    </r>
    <r>
      <rPr>
        <b/>
        <sz val="14"/>
        <color rgb="FFFF0000"/>
        <rFont val="Arial Narrow"/>
        <family val="2"/>
      </rPr>
      <t xml:space="preserve">SUD DMC Medi-Cal Billing Program Staff </t>
    </r>
    <r>
      <rPr>
        <sz val="14"/>
        <color theme="1"/>
        <rFont val="Arial Narrow"/>
        <family val="2"/>
      </rPr>
      <t xml:space="preserve">
</t>
    </r>
    <r>
      <rPr>
        <b/>
        <sz val="14"/>
        <color theme="1"/>
        <rFont val="Arial Narrow"/>
        <family val="2"/>
      </rPr>
      <t>Personnel Action Notification</t>
    </r>
    <r>
      <rPr>
        <sz val="14"/>
        <color theme="1"/>
        <rFont val="Arial Narrow"/>
        <family val="2"/>
      </rPr>
      <t xml:space="preserve"> </t>
    </r>
  </si>
  <si>
    <t>Select SUD Primary Location</t>
  </si>
  <si>
    <t>11- 30 miles</t>
  </si>
  <si>
    <t>31- 60 miles</t>
  </si>
  <si>
    <t>Outpatient Treatment Clinic</t>
  </si>
  <si>
    <t xml:space="preserve">Intensive Outpatient Clinic </t>
  </si>
  <si>
    <t xml:space="preserve">Residential </t>
  </si>
  <si>
    <t xml:space="preserve">Opioid Treatment Program </t>
  </si>
  <si>
    <t>01-17
Age Group(s) Served
Full-Time Equivalent</t>
  </si>
  <si>
    <t>18+
Age Group(s) Served
Full-Time Equivalent</t>
  </si>
  <si>
    <r>
      <rPr>
        <b/>
        <sz val="14"/>
        <color theme="1"/>
        <rFont val="Arial Narrow"/>
        <family val="2"/>
      </rPr>
      <t xml:space="preserve">BHS Quality Management Services </t>
    </r>
    <r>
      <rPr>
        <sz val="14"/>
        <color theme="1"/>
        <rFont val="Arial Narrow"/>
        <family val="2"/>
      </rPr>
      <t xml:space="preserve">
</t>
    </r>
    <r>
      <rPr>
        <b/>
        <sz val="14"/>
        <color rgb="FFFF0000"/>
        <rFont val="Arial Narrow"/>
        <family val="2"/>
      </rPr>
      <t xml:space="preserve">CalWorks and Non Medi-Cal Billing Programs Staff
</t>
    </r>
    <r>
      <rPr>
        <b/>
        <sz val="14"/>
        <color theme="1"/>
        <rFont val="Arial Narrow"/>
        <family val="2"/>
      </rPr>
      <t>Personnel Action Notification</t>
    </r>
    <r>
      <rPr>
        <sz val="14"/>
        <color theme="1"/>
        <rFont val="Arial Narrow"/>
        <family val="2"/>
      </rPr>
      <t xml:space="preserve"> </t>
    </r>
  </si>
  <si>
    <t>01-17
Maximum Number of Medi-Cal Beneficiaries rendering provider will accept - Children</t>
  </si>
  <si>
    <t>01-17
Current Number of Medi-Cal Beneficiaries assigned to provider - Children</t>
  </si>
  <si>
    <t>18+
Maximum Number of Medi-Cal Beneficiaries rendering provider will accept - Adults</t>
  </si>
  <si>
    <t>18+
Current Number of Medi-Cal Beneficiaries assigned to provider - Adults</t>
  </si>
  <si>
    <t>AMHS Telecare Home First FSP North</t>
  </si>
  <si>
    <t xml:space="preserve">List Updated 8.6.24- Office Suppport &amp; Admin Support List </t>
  </si>
  <si>
    <t>ADAS SUD His House WM - SUD HH WM</t>
  </si>
  <si>
    <t>ADAS SUD Sober Solutions WM - SUD Sober Sol 3.2 WM</t>
  </si>
  <si>
    <t>ADAS SUD Recovery Beach WM - SUD Rcvy Bch 3.2 WM</t>
  </si>
  <si>
    <t>Added 8.6.24</t>
  </si>
  <si>
    <t>08.06.24</t>
  </si>
  <si>
    <t>ADAS SUD HealthRight 360 Residential -SUD HR 360 3.1 Res</t>
  </si>
  <si>
    <t>ADAS SUD HealthRight 360 WM -ADAS SUD HealthRight 360 WM</t>
  </si>
  <si>
    <t>ADAS SUD HealthRight 360 Recovery- SUD HR 360 3.1 Rcvy</t>
  </si>
  <si>
    <t>VERONICA KELLEY, LCSW
AGENCY DIRECTOR
IAN KEMMER, LMFT
CHIEF
BEHAVIORAL HEALTH SERVICES
ANNETTE MUGRDITCHIAN, LCSW
DIRECTOR OF OPERATIONS  
BEHAVIORAL HEALTH SERVICES 
AZAHAR V. LOPEZ, PsyD, CHC
ASSISTANT DEPUTY DIRECTOR
QUALITY MANAGEMENT SERVICES
400 W. CIVIC CENTER DRIVE
4th FLOOR
SANTA ANA, CA  92701
www.ochealthinfo.com</t>
  </si>
  <si>
    <t>VERONICA KELLEY, LCSW
AGENCY DIRECTOR
IAN KEMMER, LMFT
CHIEF
BEHAVIORAL HEALTH SERVICES
ANNETTE MUGRDITCHIAN, LCSW
DIRECTOR OF OPERATIONS  
BEHAVIORAL HEALTH SERVICES
AZAHAR V. LOPEZ, PsyD, CHC
ASSISTANT DEPUTY DIRECTOR
QUALITY MANAGEMENT SERVICES
400 W. CIVIC CENTER DRIVE
4th FLOOR
SANTA ANA, CA  92701
www.ochealthinfo.com</t>
  </si>
  <si>
    <t>BHS Provider Tracking Checklist</t>
  </si>
  <si>
    <t xml:space="preserve">         CalWorks, AOABH, CYS &amp; PEI Non Medi-Cal Billing Programs: Select the CW &amp; Non Medi-Cal Programs PAN Form. </t>
  </si>
  <si>
    <t xml:space="preserve">         SUD Medi-Cal Billing Program: Select the SUD Medi-Cal Billing Program PAN Form. </t>
  </si>
  <si>
    <t>PAN, NPPES Registry &amp; License (if applicable) should have an exact name match. Middle initials not allowed (spell out or remove). If name differs on NPPES/License, changes should be made to NPPES prior to submitting PAN and to license at renewal.</t>
  </si>
  <si>
    <r>
      <t xml:space="preserve">      FTE % (Ages 0-20) MHP: </t>
    </r>
    <r>
      <rPr>
        <sz val="11"/>
        <color theme="1"/>
        <rFont val="Calibri"/>
        <family val="2"/>
        <scheme val="minor"/>
      </rPr>
      <t>Enter the percentage of a full-time equivalent (FTE) position rendering provider is available, by site, to serve beneficiaries Ages 0-20</t>
    </r>
    <r>
      <rPr>
        <b/>
        <sz val="11"/>
        <color theme="1"/>
        <rFont val="Calibri"/>
        <family val="2"/>
        <scheme val="minor"/>
      </rPr>
      <t xml:space="preserve">. </t>
    </r>
  </si>
  <si>
    <r>
      <t xml:space="preserve">      FTE % (Ages 21+) MHP: </t>
    </r>
    <r>
      <rPr>
        <sz val="11"/>
        <color theme="1"/>
        <rFont val="Calibri"/>
        <family val="2"/>
        <scheme val="minor"/>
      </rPr>
      <t>Enter the percentage of a full-time equivalent (FTE) position rendering provider is available, by site, to serve beneficiaries Ages 21+.</t>
    </r>
  </si>
  <si>
    <r>
      <t xml:space="preserve">      FTE % (Ages 01-17) SUD: </t>
    </r>
    <r>
      <rPr>
        <sz val="11"/>
        <color theme="1"/>
        <rFont val="Calibri"/>
        <family val="2"/>
        <scheme val="minor"/>
      </rPr>
      <t>Enter the percentage of a full-time equivalent (FTE) position rendering provider is available, by site, to serve beneficiaries Ages 01-17</t>
    </r>
    <r>
      <rPr>
        <b/>
        <sz val="11"/>
        <color theme="1"/>
        <rFont val="Calibri"/>
        <family val="2"/>
        <scheme val="minor"/>
      </rPr>
      <t xml:space="preserve">. </t>
    </r>
  </si>
  <si>
    <r>
      <t xml:space="preserve">      FTE % (Ages 18+) SUD: </t>
    </r>
    <r>
      <rPr>
        <sz val="11"/>
        <color theme="1"/>
        <rFont val="Calibri"/>
        <family val="2"/>
        <scheme val="minor"/>
      </rPr>
      <t>Enter the percentage of a full-time equivalent (FTE) position rendering provider is available, by site, to serve beneficiaries Ages 18+.</t>
    </r>
  </si>
  <si>
    <r>
      <t xml:space="preserve">     </t>
    </r>
    <r>
      <rPr>
        <b/>
        <sz val="11"/>
        <color theme="1"/>
        <rFont val="Calibri"/>
        <family val="2"/>
        <scheme val="minor"/>
      </rPr>
      <t>Max # Medi-Cal Beneficiaries Provider Will Accept Ages 0-20 (MHP):</t>
    </r>
    <r>
      <rPr>
        <sz val="11"/>
        <color theme="1"/>
        <rFont val="Calibri"/>
        <family val="2"/>
        <scheme val="minor"/>
      </rPr>
      <t xml:space="preserve"> Enter the Maximum caseload for beneficiaries Ages 0-20.
     If zero or not applicable to provider, enter '0' in field.</t>
    </r>
  </si>
  <si>
    <r>
      <t xml:space="preserve">    </t>
    </r>
    <r>
      <rPr>
        <b/>
        <sz val="11"/>
        <color theme="1"/>
        <rFont val="Calibri"/>
        <family val="2"/>
        <scheme val="minor"/>
      </rPr>
      <t xml:space="preserve">Max # Medi-Cal Beneficiaries Provider Will Accept Ages 21+ (MHP): </t>
    </r>
    <r>
      <rPr>
        <sz val="11"/>
        <color theme="1"/>
        <rFont val="Calibri"/>
        <family val="2"/>
        <scheme val="minor"/>
      </rPr>
      <t>Enter the Maximum caseload for beneficiaries Ages 21+ . 
    If zero or not applicable to provider, enter '0' in field.</t>
    </r>
  </si>
  <si>
    <r>
      <t xml:space="preserve">     </t>
    </r>
    <r>
      <rPr>
        <b/>
        <sz val="11"/>
        <color theme="1"/>
        <rFont val="Calibri"/>
        <family val="2"/>
        <scheme val="minor"/>
      </rPr>
      <t>Max # Medi-Cal Beneficiaries Provider Will Accept Ages 01-17 (SUD):</t>
    </r>
    <r>
      <rPr>
        <sz val="11"/>
        <color theme="1"/>
        <rFont val="Calibri"/>
        <family val="2"/>
        <scheme val="minor"/>
      </rPr>
      <t xml:space="preserve"> Enter the Maximum caseload for beneficiaries Ages 01-17.
     If zero or not applicable to provider, enter '0' in field.</t>
    </r>
  </si>
  <si>
    <t>Select Cal Works Primary Location</t>
  </si>
  <si>
    <r>
      <t xml:space="preserve">PTAN # 
</t>
    </r>
    <r>
      <rPr>
        <sz val="12"/>
        <color theme="0" tint="-0.499984740745262"/>
        <rFont val="Calibri"/>
        <family val="2"/>
        <scheme val="minor"/>
      </rPr>
      <t>(MD/PhD/NP/PA/LCSW/LMFT/LPCC ONLY)</t>
    </r>
  </si>
  <si>
    <t>Modality (Select Yes for Up to 7)</t>
  </si>
  <si>
    <t xml:space="preserve">Outpatient Treatment </t>
  </si>
  <si>
    <t>Residential 3.1</t>
  </si>
  <si>
    <t>Residential 3.3</t>
  </si>
  <si>
    <t>Residential 3.5</t>
  </si>
  <si>
    <t>Residential 3.7 (Hospital)</t>
  </si>
  <si>
    <t>Residential 4.0 (Hospital)</t>
  </si>
  <si>
    <t xml:space="preserve">Intensive Outpatient Treatment </t>
  </si>
  <si>
    <t>Residential WM 3.2</t>
  </si>
  <si>
    <t>Residential WM 3.7</t>
  </si>
  <si>
    <t>Residential WM 4.0</t>
  </si>
  <si>
    <t xml:space="preserve">Board 
Certification </t>
  </si>
  <si>
    <t>Telehealth
Provider</t>
  </si>
  <si>
    <t>Board
Certification</t>
  </si>
  <si>
    <r>
      <t xml:space="preserve">     </t>
    </r>
    <r>
      <rPr>
        <b/>
        <sz val="11"/>
        <color rgb="FFFF0000"/>
        <rFont val="Calibri"/>
        <family val="2"/>
        <scheme val="minor"/>
      </rPr>
      <t>License Expiration Date:</t>
    </r>
    <r>
      <rPr>
        <sz val="11"/>
        <color rgb="FFFF0000"/>
        <rFont val="Calibri"/>
        <family val="2"/>
        <scheme val="minor"/>
      </rPr>
      <t xml:space="preserve"> Date current License/Credential expires. </t>
    </r>
  </si>
  <si>
    <t>Max Distance Provider Travels to Field-Based Services</t>
  </si>
  <si>
    <t xml:space="preserve">Board Certification </t>
  </si>
  <si>
    <t xml:space="preserve">State, County, Municipality Professional, or Business License </t>
  </si>
  <si>
    <t>DEA License</t>
  </si>
  <si>
    <t xml:space="preserve">Professional Society Accreditation </t>
  </si>
  <si>
    <t xml:space="preserve">CLIA Accreditation </t>
  </si>
  <si>
    <t>Other</t>
  </si>
  <si>
    <t xml:space="preserve">Specify Board 
Certification </t>
  </si>
  <si>
    <r>
      <t xml:space="preserve">    </t>
    </r>
    <r>
      <rPr>
        <b/>
        <sz val="11"/>
        <color theme="1"/>
        <rFont val="Calibri"/>
        <family val="2"/>
        <scheme val="minor"/>
      </rPr>
      <t xml:space="preserve">Max # Medi-Cal Beneficiaries Provider Will Accept Ages 18+ (SUD): </t>
    </r>
    <r>
      <rPr>
        <sz val="11"/>
        <color theme="1"/>
        <rFont val="Calibri"/>
        <family val="2"/>
        <scheme val="minor"/>
      </rPr>
      <t>Enter the Maximum caseload for beneficiaries Ages 18+ . 
    If zero or not applicable to provider, enter '0' in field.</t>
    </r>
  </si>
  <si>
    <r>
      <t xml:space="preserve">      </t>
    </r>
    <r>
      <rPr>
        <b/>
        <sz val="11"/>
        <color theme="1"/>
        <rFont val="Calibri"/>
        <family val="2"/>
        <scheme val="minor"/>
      </rPr>
      <t>Employee’s Primary Work Location:</t>
    </r>
    <r>
      <rPr>
        <sz val="11"/>
        <color theme="1"/>
        <rFont val="Calibri"/>
        <family val="2"/>
        <scheme val="minor"/>
      </rPr>
      <t xml:space="preserve"> Please select the Primary Work Location from drop down, if more than one, list secondary work locations in the comments 
      section of the PAN.</t>
    </r>
  </si>
  <si>
    <r>
      <t xml:space="preserve">     </t>
    </r>
    <r>
      <rPr>
        <b/>
        <sz val="11"/>
        <color theme="1"/>
        <rFont val="Calibri"/>
        <family val="2"/>
        <scheme val="minor"/>
      </rPr>
      <t>PTAN:</t>
    </r>
    <r>
      <rPr>
        <sz val="11"/>
        <color theme="1"/>
        <rFont val="Calibri"/>
        <family val="2"/>
        <scheme val="minor"/>
      </rPr>
      <t xml:space="preserve"> MD,NP, PA &amp; LCSW, LMFT, LPCCs
</t>
    </r>
  </si>
  <si>
    <t xml:space="preserve">Field-Based 
Services </t>
  </si>
  <si>
    <t>Specify Board 
Certification</t>
  </si>
  <si>
    <t>Transfer</t>
  </si>
  <si>
    <t>Opioid/Narcotic Treatment Program</t>
  </si>
  <si>
    <t>MA - Medical Assistant</t>
  </si>
  <si>
    <t>VN - Vocational Nurse</t>
  </si>
  <si>
    <t>PT - Psychiatric Technician</t>
  </si>
  <si>
    <t>Classification:</t>
  </si>
  <si>
    <t>Discipline (PAN)</t>
  </si>
  <si>
    <t>License Credential
(PAN)</t>
  </si>
  <si>
    <t>Provider Group</t>
  </si>
  <si>
    <t>Discipline (IRIS)</t>
  </si>
  <si>
    <t>License Credential
(IRIS)</t>
  </si>
  <si>
    <t xml:space="preserve">Modifier </t>
  </si>
  <si>
    <t>License/Registration
(PAN &amp; NPI) Number</t>
  </si>
  <si>
    <t>Taxonomy (NPI)</t>
  </si>
  <si>
    <t>CSRF/QPSF/MSRF</t>
  </si>
  <si>
    <t>PAVE Application</t>
  </si>
  <si>
    <t xml:space="preserve">Credentialing </t>
  </si>
  <si>
    <t>REV.5.21.24</t>
  </si>
  <si>
    <t>MH Positions</t>
  </si>
  <si>
    <t xml:space="preserve">Review SR 20070588 (Active)- Updates to Creds/Taxonomy
</t>
  </si>
  <si>
    <t>Associate Marriage Family Therapist</t>
  </si>
  <si>
    <t>MFT- Marriage Family Therapist</t>
  </si>
  <si>
    <t>MHP LPHA</t>
  </si>
  <si>
    <t>MFT</t>
  </si>
  <si>
    <t>AMFT</t>
  </si>
  <si>
    <t xml:space="preserve">HL </t>
  </si>
  <si>
    <t xml:space="preserve"># Required. Needs to be added to PAN and taxonomy section of NPPES Registry. </t>
  </si>
  <si>
    <t>106H00000X-Marriage &amp; Family Therapist</t>
  </si>
  <si>
    <t>Associate Professional Clinical Counselor</t>
  </si>
  <si>
    <t>PCC- Professional Clinical Counselor</t>
  </si>
  <si>
    <t>CSW</t>
  </si>
  <si>
    <t>APCC</t>
  </si>
  <si>
    <t>101Y00000X-Counselor</t>
  </si>
  <si>
    <r>
      <t>8.3.23 New Taxonomy for for MHP and SUD APCCs</t>
    </r>
    <r>
      <rPr>
        <b/>
        <sz val="11"/>
        <rFont val="Calibri"/>
        <family val="2"/>
        <scheme val="minor"/>
      </rPr>
      <t xml:space="preserve"> 101Y00000X-Counselor - will also need to be updated in IRIS.  </t>
    </r>
  </si>
  <si>
    <t>Associate Clinical Social Worker</t>
  </si>
  <si>
    <t>CSW-Clinical Social Worker</t>
  </si>
  <si>
    <t>ASW-Associate Clinical Social Worker</t>
  </si>
  <si>
    <t>ASW</t>
  </si>
  <si>
    <t># Required. Needs to be added to PAN and taxonomy section of NPPES Registry.</t>
  </si>
  <si>
    <t>104100000X - Social Worker</t>
  </si>
  <si>
    <t>Licensed Clinical Social Worker</t>
  </si>
  <si>
    <t>LCSW-Licensed Clinical Social Worker</t>
  </si>
  <si>
    <t>LCSW</t>
  </si>
  <si>
    <t xml:space="preserve">None </t>
  </si>
  <si>
    <t>1041C0700X-Social Worker-Clinical</t>
  </si>
  <si>
    <t>Licensed Professional Clinical Counselor</t>
  </si>
  <si>
    <t>LPCC-Licensed Professional Clinical Counselor</t>
  </si>
  <si>
    <t>LPCC</t>
  </si>
  <si>
    <t>101YP2500X-Counselor Professional</t>
  </si>
  <si>
    <t xml:space="preserve">Licensed Psychiatric Technician </t>
  </si>
  <si>
    <t>PT-Psychiatric Technician</t>
  </si>
  <si>
    <t>MHP LPT</t>
  </si>
  <si>
    <t>LPT</t>
  </si>
  <si>
    <t xml:space="preserve">167G00000X-Licensed Psychiatric Technician </t>
  </si>
  <si>
    <t xml:space="preserve">Licensed Vocational Nurse </t>
  </si>
  <si>
    <t>VN -Vocational Nurse</t>
  </si>
  <si>
    <t>MHP LVN</t>
  </si>
  <si>
    <t>LVN</t>
  </si>
  <si>
    <t xml:space="preserve">164X00000X-Licensed Vocational Nurse </t>
  </si>
  <si>
    <t>Licensed Marriage Family Therapist</t>
  </si>
  <si>
    <t>LMFT-Licensed Marriage Family Therapist</t>
  </si>
  <si>
    <t>LMFT</t>
  </si>
  <si>
    <t>MFT Trainee</t>
  </si>
  <si>
    <t>MFT INT (EXISTING) OR MFT TRAINEE (NEW)</t>
  </si>
  <si>
    <t>AJ</t>
  </si>
  <si>
    <t xml:space="preserve">390200000X-Student, Health Care-Student in an Organized Health Care Education/Training Program </t>
  </si>
  <si>
    <t>MSW Trainee</t>
  </si>
  <si>
    <t>MSW INT (EXISTING) OR MSW Trainee (NEW)</t>
  </si>
  <si>
    <t xml:space="preserve">AJ </t>
  </si>
  <si>
    <t>PCC-Professional Clinical Counselor</t>
  </si>
  <si>
    <t>PCC</t>
  </si>
  <si>
    <t>PCC INT (EXISTING)PCC Trainee (NEW)</t>
  </si>
  <si>
    <t>Nurse Practitioner</t>
  </si>
  <si>
    <t>NP - Nurse Practioner</t>
  </si>
  <si>
    <t>MHP NP</t>
  </si>
  <si>
    <t>NP</t>
  </si>
  <si>
    <t>363L00000X - Nurse Practitioner</t>
  </si>
  <si>
    <t xml:space="preserve">8.2.23 - Taxonomy updated - will need to update in IRIS. </t>
  </si>
  <si>
    <t xml:space="preserve">Certified Peer Support Specialist (Contract Only) </t>
  </si>
  <si>
    <t>PSC- Certified Peer Specialist</t>
  </si>
  <si>
    <t>MHP Peer</t>
  </si>
  <si>
    <t>PSC</t>
  </si>
  <si>
    <t>175T00000X - Peer Specialist</t>
  </si>
  <si>
    <t xml:space="preserve">8.1.23 - New </t>
  </si>
  <si>
    <t>Yes, if Certified Peer Support Specilialist</t>
  </si>
  <si>
    <t xml:space="preserve">Mental Health Specialist 
(County Classification Only) 
Please refer to the QPSF to determine IRIS Classification. </t>
  </si>
  <si>
    <t>Mental Health Rehab Specialist (NEW)</t>
  </si>
  <si>
    <t>MHRS</t>
  </si>
  <si>
    <t>MHP MHRS</t>
  </si>
  <si>
    <t>171M00000X - Case Manager/Care Coordinator</t>
  </si>
  <si>
    <t xml:space="preserve">OQP 1 (NEW) </t>
  </si>
  <si>
    <t>OQP 1</t>
  </si>
  <si>
    <t>N/A</t>
  </si>
  <si>
    <t>172V00000X - Community Health Worker</t>
  </si>
  <si>
    <t>OQP 2 (NEW)</t>
  </si>
  <si>
    <t>OQP 2</t>
  </si>
  <si>
    <t xml:space="preserve">Physician Assistant </t>
  </si>
  <si>
    <t>MHP PA</t>
  </si>
  <si>
    <t>PA</t>
  </si>
  <si>
    <t xml:space="preserve">#  Required. Needs to be added to PAN and taxonomomy section of NPI. </t>
  </si>
  <si>
    <t xml:space="preserve">363A00000X-Physician Assistant </t>
  </si>
  <si>
    <t xml:space="preserve">Yes, Medical Supervision Reporting Form </t>
  </si>
  <si>
    <t>Psychiatrist/MD</t>
  </si>
  <si>
    <t>Psych MD/DO</t>
  </si>
  <si>
    <t>MHP MD/DO</t>
  </si>
  <si>
    <t>PSYCH MD/DO</t>
  </si>
  <si>
    <t>2084P0800X-Psychiatry &amp; Neurology Psychiatry</t>
  </si>
  <si>
    <t xml:space="preserve">8.2.23- taxonomy updated, may need to be updated in IRIS. </t>
  </si>
  <si>
    <t>Med MD/DO</t>
  </si>
  <si>
    <t>MED MD/DO</t>
  </si>
  <si>
    <t>Clinical Psychologist I 
(County classification only)</t>
  </si>
  <si>
    <t xml:space="preserve">Psychologist </t>
  </si>
  <si>
    <t>MHP Psychologist</t>
  </si>
  <si>
    <t>PhD/PsyD</t>
  </si>
  <si>
    <t>WP or RP</t>
  </si>
  <si>
    <t xml:space="preserve">N/A. Waiver required. </t>
  </si>
  <si>
    <t xml:space="preserve">103T00000X-Psychologist </t>
  </si>
  <si>
    <t xml:space="preserve">8.2.23- NEW Will need multiple CMS, IRIS &amp; Ivanti </t>
  </si>
  <si>
    <t>Psychologist, Psy D./ Clinical Psychologist II/Licensed Clinical Psychologist</t>
  </si>
  <si>
    <t>Psychologist</t>
  </si>
  <si>
    <t>103TC0700X-Psychologist-Clinical</t>
  </si>
  <si>
    <r>
      <t xml:space="preserve">Waivered Psychologist/ Psychology Interns </t>
    </r>
    <r>
      <rPr>
        <strike/>
        <sz val="11"/>
        <rFont val="Calibri"/>
        <family val="2"/>
      </rPr>
      <t xml:space="preserve"> </t>
    </r>
    <r>
      <rPr>
        <sz val="11"/>
        <rFont val="Calibri"/>
        <family val="2"/>
      </rPr>
      <t xml:space="preserve"> with sufficient SPE (SPE) hours 
(Clinical Psychologist I) </t>
    </r>
  </si>
  <si>
    <t xml:space="preserve">WP   </t>
  </si>
  <si>
    <t xml:space="preserve">N/A
Waiver required. </t>
  </si>
  <si>
    <r>
      <t xml:space="preserve">Psychology Interns </t>
    </r>
    <r>
      <rPr>
        <strike/>
        <sz val="11"/>
        <rFont val="Calibri"/>
        <family val="2"/>
      </rPr>
      <t xml:space="preserve"> </t>
    </r>
    <r>
      <rPr>
        <sz val="11"/>
        <rFont val="Calibri"/>
        <family val="2"/>
      </rPr>
      <t>NOT collecting SPE hours</t>
    </r>
  </si>
  <si>
    <t xml:space="preserve">PIWO </t>
  </si>
  <si>
    <t>AH</t>
  </si>
  <si>
    <t>N/A
Not eligible for waiver therefore waiver not required.</t>
  </si>
  <si>
    <t>RP</t>
  </si>
  <si>
    <t xml:space="preserve">8.14.23 -Updated, formerly Registered Psychologist </t>
  </si>
  <si>
    <t xml:space="preserve">Registered Nurse </t>
  </si>
  <si>
    <t>MHP RN</t>
  </si>
  <si>
    <t>RN</t>
  </si>
  <si>
    <t xml:space="preserve"># Required. Needs to be added to PAN and taxonomy section of NPPES Registry.
</t>
  </si>
  <si>
    <t xml:space="preserve">163W00000X- Registered Nurse
</t>
  </si>
  <si>
    <t>8.2.23 - Updated taxonomy</t>
  </si>
  <si>
    <t>Certified Nursing Assitant</t>
  </si>
  <si>
    <t>CNA-Certified Nursing Assistant</t>
  </si>
  <si>
    <t>MHP Others</t>
  </si>
  <si>
    <t xml:space="preserve">CNA </t>
  </si>
  <si>
    <t>376K00000X - Nurses Aide</t>
  </si>
  <si>
    <t>1.31.23 Added this line - 376K00000X-Case Manager/Case Coordinator 
8.1.23 - 376K00000X - Nurses Aide (Updated according to CM submitted to IT, confirmed by April 8.2.23)</t>
  </si>
  <si>
    <t>Certified Medical Assistant</t>
  </si>
  <si>
    <t xml:space="preserve">MA- Medical Assistant
</t>
  </si>
  <si>
    <t>MHP MA</t>
  </si>
  <si>
    <t>MAC</t>
  </si>
  <si>
    <t xml:space="preserve">363AM0700X- Physician Assistant Medical  </t>
  </si>
  <si>
    <t>1.31.23-New</t>
  </si>
  <si>
    <t xml:space="preserve">Medical Assistant NonCertified </t>
  </si>
  <si>
    <t>Licensed Occupational Therapist</t>
  </si>
  <si>
    <t>MHP OT</t>
  </si>
  <si>
    <t>OT</t>
  </si>
  <si>
    <t>225X00000X - Occupational Therapist</t>
  </si>
  <si>
    <t xml:space="preserve">Yes, if there is a license/credential # with a certifying organization. </t>
  </si>
  <si>
    <t>Registered Nurse Trainee</t>
  </si>
  <si>
    <t>RN Trainee</t>
  </si>
  <si>
    <t xml:space="preserve">MHP RN </t>
  </si>
  <si>
    <t>TD</t>
  </si>
  <si>
    <t xml:space="preserve">Vocational Nurse Trainee </t>
  </si>
  <si>
    <t>VN- Vocational Nurse</t>
  </si>
  <si>
    <t xml:space="preserve">VN Trainee </t>
  </si>
  <si>
    <t>TE</t>
  </si>
  <si>
    <t>Psychiatric Technician Trainee</t>
  </si>
  <si>
    <t>PT- Psychiatric Technician</t>
  </si>
  <si>
    <t>PT Trainee</t>
  </si>
  <si>
    <t>PT</t>
  </si>
  <si>
    <t>HM</t>
  </si>
  <si>
    <t>Occupational Therapist Trainee</t>
  </si>
  <si>
    <t xml:space="preserve">OT- Occupational Therapist </t>
  </si>
  <si>
    <t>OT Trainee</t>
  </si>
  <si>
    <t>CO</t>
  </si>
  <si>
    <t>Nurse Practitioner Trainee</t>
  </si>
  <si>
    <t>NP Trainee</t>
  </si>
  <si>
    <t>HP</t>
  </si>
  <si>
    <t>SUD Positions</t>
  </si>
  <si>
    <t>SUD LPHA</t>
  </si>
  <si>
    <t>101Y00000X - Counselor</t>
  </si>
  <si>
    <t xml:space="preserve">Counselor/Case Manager/County MHS/ Therapist etc. </t>
  </si>
  <si>
    <t xml:space="preserve">Substance Abuse Counselor  </t>
  </si>
  <si>
    <t>SUD Counselor</t>
  </si>
  <si>
    <t>SAC</t>
  </si>
  <si>
    <t>CADC</t>
  </si>
  <si>
    <t xml:space="preserve">Registration Certificate # required. Needs to be added to PAN. </t>
  </si>
  <si>
    <t xml:space="preserve">101YA0400X Counselor - Addiction (Substance Use Disorder) </t>
  </si>
  <si>
    <t>CATC</t>
  </si>
  <si>
    <t>CCPS</t>
  </si>
  <si>
    <t>LAADC</t>
  </si>
  <si>
    <t>RAC</t>
  </si>
  <si>
    <t>RADT</t>
  </si>
  <si>
    <t xml:space="preserve">SUDCC </t>
  </si>
  <si>
    <t>SUDRC</t>
  </si>
  <si>
    <t>SUD NP</t>
  </si>
  <si>
    <t xml:space="preserve">NP </t>
  </si>
  <si>
    <t>SUD MD</t>
  </si>
  <si>
    <t xml:space="preserve">Med MD/DO </t>
  </si>
  <si>
    <t>SUD Psychologist</t>
  </si>
  <si>
    <t>103TC0700X -  Psychologist</t>
  </si>
  <si>
    <t>SUD PA</t>
  </si>
  <si>
    <t>12.9.22 - NEW</t>
  </si>
  <si>
    <t>SUD RN</t>
  </si>
  <si>
    <t>163W00000X - Registered Nurse</t>
  </si>
  <si>
    <t xml:space="preserve">Registered Psychological Associate (with doctoral degree)
If no doctoral degree, SAC Credentials Required- please refer to the appropriate row within this matrix.  </t>
  </si>
  <si>
    <t xml:space="preserve">8.14.23 -Updated, formerly Registered Psychologist. Also DMC does not require Waiver, removed that requirement. </t>
  </si>
  <si>
    <t>Certified Peer Specialist (Contract Only)</t>
  </si>
  <si>
    <t>SUD Peer</t>
  </si>
  <si>
    <t>SUD LVN</t>
  </si>
  <si>
    <t>None</t>
  </si>
  <si>
    <t>SUD OT</t>
  </si>
  <si>
    <t xml:space="preserve">MFT Trainee </t>
  </si>
  <si>
    <t xml:space="preserve">MSW Trainee </t>
  </si>
  <si>
    <t xml:space="preserve">PCC Trainee </t>
  </si>
  <si>
    <t>SUD PT</t>
  </si>
  <si>
    <t xml:space="preserve">(BLANK) This classification does not bill. </t>
  </si>
  <si>
    <r>
      <t xml:space="preserve">     </t>
    </r>
    <r>
      <rPr>
        <b/>
        <sz val="11"/>
        <color theme="1"/>
        <rFont val="Calibri"/>
        <family val="2"/>
        <scheme val="minor"/>
      </rPr>
      <t>Board Certification Indicator:</t>
    </r>
    <r>
      <rPr>
        <sz val="11"/>
        <color theme="1"/>
        <rFont val="Calibri"/>
        <family val="2"/>
        <scheme val="minor"/>
      </rPr>
      <t xml:space="preserve"> Select Yes or No</t>
    </r>
  </si>
  <si>
    <r>
      <t xml:space="preserve">   </t>
    </r>
    <r>
      <rPr>
        <b/>
        <sz val="11"/>
        <color theme="1"/>
        <rFont val="Calibri"/>
        <family val="2"/>
        <scheme val="minor"/>
      </rPr>
      <t xml:space="preserve">  Board Certification:</t>
    </r>
    <r>
      <rPr>
        <sz val="11"/>
        <color theme="1"/>
        <rFont val="Calibri"/>
        <family val="2"/>
        <scheme val="minor"/>
      </rPr>
      <t xml:space="preserve"> Please make the appropriate selection. </t>
    </r>
  </si>
  <si>
    <t>ASW - Associate Clinical Social Worker</t>
  </si>
  <si>
    <t>LPCC - Licensed Professional Clinical Counselor</t>
  </si>
  <si>
    <t>PSC -  Certified Peer Specialist</t>
  </si>
  <si>
    <t>PhD/PsyD - Psychologist</t>
  </si>
  <si>
    <t>RP - Registered Psychological Associate (Unlicensed)</t>
  </si>
  <si>
    <t xml:space="preserve">RN - Registered Nurse </t>
  </si>
  <si>
    <t>WP - Waivered Psychologist</t>
  </si>
  <si>
    <t>MANC - Medical Assistant Non - Certified</t>
  </si>
  <si>
    <t>CATC - Certified Addictions Treatment Counselor (CAADE-ACCBC)</t>
  </si>
  <si>
    <t>Registered Psychological Associate
 (Unlicensed)</t>
  </si>
  <si>
    <t>Annual Provider Training Certificate (All Providers whom do not undergo credentialing)</t>
  </si>
  <si>
    <t>CNA - Nurse's Aide</t>
  </si>
  <si>
    <t>Taxonomy</t>
  </si>
  <si>
    <t>MFT Trainee - Marriage and Family Therapist Clinical Trainee</t>
  </si>
  <si>
    <t>MSW Trainee - Social Worker Clinical Trainee</t>
  </si>
  <si>
    <t>PCC Trainee - Professional Counselor Clinical Trainee</t>
  </si>
  <si>
    <t>NP Trainee - Nurse Practitioner Clinical Trainee</t>
  </si>
  <si>
    <t>OT Trainee - Occupational Therapist Clinical Trainee</t>
  </si>
  <si>
    <t>PT Trainee - Psychiatrict Technician Clinical Trainee</t>
  </si>
  <si>
    <t>RN Trainee - Registered Nurse Clinical Trainee</t>
  </si>
  <si>
    <t>VN Trainee - Vocational Nurse Clinical Trainee</t>
  </si>
  <si>
    <t>MHRS - Mental Health Rehab Specialist</t>
  </si>
  <si>
    <t xml:space="preserve">Yes SCA PAVE
</t>
  </si>
  <si>
    <t xml:space="preserve">Yes SCA PAVE, if license/credential #
</t>
  </si>
  <si>
    <t xml:space="preserve">Yes SUDTP PAVE
</t>
  </si>
  <si>
    <t>OQP</t>
  </si>
  <si>
    <t>OQP - Other Qualified Provider</t>
  </si>
  <si>
    <t>OT - Occupational Therapist</t>
  </si>
  <si>
    <t>Pharm - Pharmacist</t>
  </si>
  <si>
    <t>MHW - Mental Health Worker (CalWorks/SUD County Use Only)</t>
  </si>
  <si>
    <r>
      <t xml:space="preserve">Mental Health Worker 
</t>
    </r>
    <r>
      <rPr>
        <b/>
        <sz val="11"/>
        <rFont val="Calibri"/>
        <family val="2"/>
      </rPr>
      <t>(SUD County classification only)</t>
    </r>
    <r>
      <rPr>
        <sz val="11"/>
        <rFont val="Calibri"/>
        <family val="2"/>
      </rPr>
      <t xml:space="preserve"> </t>
    </r>
  </si>
  <si>
    <r>
      <t xml:space="preserve">MHW - Community Mental Health Worker 
</t>
    </r>
    <r>
      <rPr>
        <b/>
        <sz val="11"/>
        <rFont val="Calibri"/>
        <family val="2"/>
      </rPr>
      <t>(SUD County Use Only)</t>
    </r>
  </si>
  <si>
    <t>ADAS SUD Welmor Anaheim-ADAS SUD Welmor Ana</t>
  </si>
  <si>
    <t>SUD Location Combined/Dynamic range</t>
  </si>
  <si>
    <t>ADAS SUD Recovery Beach Residential - SUD Rcvy Bch 3.1  Res</t>
  </si>
  <si>
    <t>Updated 11.12.24</t>
  </si>
  <si>
    <t>Psych MD - Psychiatrist</t>
  </si>
  <si>
    <t>Psych DO - Psychiatrist</t>
  </si>
  <si>
    <t>Med MD - Medical Doctor</t>
  </si>
  <si>
    <t>Med DO - Medical Doctor</t>
  </si>
  <si>
    <t>Psychiatrist/DO</t>
  </si>
  <si>
    <t>Medical Doctor/MD</t>
  </si>
  <si>
    <t>Medical Doctor/DO</t>
  </si>
  <si>
    <t>NPPES should have only 1 taxonomy code selected; State ("CA") must be selected</t>
  </si>
  <si>
    <r>
      <rPr>
        <sz val="11"/>
        <color rgb="FFFF0000"/>
        <rFont val="Calibri"/>
        <family val="2"/>
        <scheme val="minor"/>
      </rPr>
      <t xml:space="preserve">Please ensure </t>
    </r>
    <r>
      <rPr>
        <u/>
        <sz val="11"/>
        <color theme="10"/>
        <rFont val="Calibri"/>
        <family val="2"/>
        <scheme val="minor"/>
      </rPr>
      <t>NPPES.</t>
    </r>
    <r>
      <rPr>
        <sz val="11"/>
        <color rgb="FFFF0000"/>
        <rFont val="Calibri"/>
        <family val="2"/>
        <scheme val="minor"/>
      </rPr>
      <t xml:space="preserve"> Taxonomy code matches in accordance to selected license/cred:</t>
    </r>
  </si>
  <si>
    <t>Psych Intern</t>
  </si>
  <si>
    <t>AMHS Clarvida Anaheim Recovery Center</t>
  </si>
  <si>
    <t>AMHS Clarvida Camino Nuevo</t>
  </si>
  <si>
    <t>AMHS Clarvida OASIS FSP</t>
  </si>
  <si>
    <t xml:space="preserve">Pending Positions </t>
  </si>
  <si>
    <t>208D00000X - General Practice</t>
  </si>
  <si>
    <t>AMHS Clarvida OK AB109 FSP</t>
  </si>
  <si>
    <t>AMHS Clarvida OK FSP</t>
  </si>
  <si>
    <t>ADAS SUD Lighthouse Residential - SUD LGHTSE 3.1 Res</t>
  </si>
  <si>
    <t xml:space="preserve">Pending SUD Locations: </t>
  </si>
  <si>
    <r>
      <t xml:space="preserve">      </t>
    </r>
    <r>
      <rPr>
        <b/>
        <sz val="11"/>
        <color theme="1"/>
        <rFont val="Calibri"/>
        <family val="2"/>
        <scheme val="minor"/>
      </rPr>
      <t xml:space="preserve">Cred Change Date: </t>
    </r>
    <r>
      <rPr>
        <sz val="11"/>
        <color theme="1"/>
        <rFont val="Calibri"/>
        <family val="2"/>
        <scheme val="minor"/>
      </rPr>
      <t>Staff's First day delivering services under the new credentials</t>
    </r>
  </si>
  <si>
    <r>
      <t xml:space="preserve">    </t>
    </r>
    <r>
      <rPr>
        <b/>
        <sz val="11"/>
        <color theme="1"/>
        <rFont val="Calibri"/>
        <family val="2"/>
        <scheme val="minor"/>
      </rPr>
      <t xml:space="preserve">  Separation Date:</t>
    </r>
    <r>
      <rPr>
        <sz val="11"/>
        <color theme="1"/>
        <rFont val="Calibri"/>
        <family val="2"/>
        <scheme val="minor"/>
      </rPr>
      <t xml:space="preserve"> Staff’s </t>
    </r>
    <r>
      <rPr>
        <b/>
        <u/>
        <sz val="11"/>
        <color theme="1"/>
        <rFont val="Calibri"/>
        <family val="2"/>
        <scheme val="minor"/>
      </rPr>
      <t>actual</t>
    </r>
    <r>
      <rPr>
        <sz val="11"/>
        <color theme="1"/>
        <rFont val="Calibri"/>
        <family val="2"/>
        <scheme val="minor"/>
      </rPr>
      <t xml:space="preserve"> separation date from Program </t>
    </r>
  </si>
  <si>
    <r>
      <t xml:space="preserve">      </t>
    </r>
    <r>
      <rPr>
        <b/>
        <sz val="11"/>
        <color theme="1"/>
        <rFont val="Calibri"/>
        <family val="2"/>
        <scheme val="minor"/>
      </rPr>
      <t>Supervisor Direct Phone #:</t>
    </r>
    <r>
      <rPr>
        <sz val="11"/>
        <color theme="1"/>
        <rFont val="Calibri"/>
        <family val="2"/>
        <scheme val="minor"/>
      </rPr>
      <t xml:space="preserve"> Staff’s Supervisor Direct Phone Number</t>
    </r>
  </si>
  <si>
    <r>
      <t xml:space="preserve">      </t>
    </r>
    <r>
      <rPr>
        <b/>
        <sz val="11"/>
        <color theme="1"/>
        <rFont val="Calibri"/>
        <family val="2"/>
        <scheme val="minor"/>
      </rPr>
      <t>Supervisor Email:</t>
    </r>
    <r>
      <rPr>
        <sz val="11"/>
        <color theme="1"/>
        <rFont val="Calibri"/>
        <family val="2"/>
        <scheme val="minor"/>
      </rPr>
      <t xml:space="preserve"> Staff’s Supervisor Email</t>
    </r>
  </si>
  <si>
    <r>
      <rPr>
        <sz val="11"/>
        <color rgb="FFFF0000"/>
        <rFont val="Calibri"/>
        <family val="2"/>
        <scheme val="minor"/>
      </rPr>
      <t xml:space="preserve">Please ensure </t>
    </r>
    <r>
      <rPr>
        <u/>
        <sz val="11"/>
        <color theme="10"/>
        <rFont val="Calibri"/>
        <family val="2"/>
        <scheme val="minor"/>
      </rPr>
      <t>NPPES</t>
    </r>
    <r>
      <rPr>
        <sz val="11"/>
        <color rgb="FFFF0000"/>
        <rFont val="Calibri"/>
        <family val="2"/>
        <scheme val="minor"/>
      </rPr>
      <t xml:space="preserve"> Taxonomy Code matches in accordance to selected license/cred:</t>
    </r>
  </si>
  <si>
    <t xml:space="preserve">QMS Managed Care Team (MHP PAVE &amp; Credentialing process)        (714 ) 834-5601                                                                             aqismanagedcare@ochca.com
</t>
  </si>
  <si>
    <t>SUD Providers. Module I or ASAM A certificate (All Providers whom do not undergo credentialing)</t>
  </si>
  <si>
    <t>SUD Providers. Module II or ASAM B certificate (All Providers whom do not undergo credentialing)</t>
  </si>
  <si>
    <t>ANguyen@ochca.com</t>
  </si>
  <si>
    <t xml:space="preserve">All County Staff please also cc: </t>
  </si>
  <si>
    <t xml:space="preserve">ANguyen@ochca.com </t>
  </si>
  <si>
    <t>SUD &amp; CW Primary Location</t>
  </si>
  <si>
    <r>
      <t xml:space="preserve">DEA # 
</t>
    </r>
    <r>
      <rPr>
        <sz val="12"/>
        <color theme="0" tint="-0.499984740745262"/>
        <rFont val="Calibri"/>
        <family val="2"/>
        <scheme val="minor"/>
      </rPr>
      <t>(MD/DO/NP/PA ONLY)</t>
    </r>
  </si>
  <si>
    <t>DEA # 
(MD/DO/NP/PA ONLY)</t>
  </si>
  <si>
    <t>Other - Add location information to comments section</t>
  </si>
  <si>
    <t>AMHS, CYS &amp; PEI Medi-Cal Billing Programs 2.5.25</t>
  </si>
  <si>
    <t>County Staff Only, please cc:</t>
  </si>
  <si>
    <t>Program Contract Monitor (Contract Staff)</t>
  </si>
  <si>
    <t>If provider will be prescribing medications please also cc:</t>
  </si>
  <si>
    <t>MCST Credential Approval Letter</t>
  </si>
  <si>
    <t xml:space="preserve">PTAN # MD/PhD/NP/PA/LCSW/LMFT/LPCC (IF PTAN REGISTERED) </t>
  </si>
  <si>
    <t>Supervision Reporting Form (All Providers whom do not undergo credentialing)</t>
  </si>
  <si>
    <t xml:space="preserve">Yes, Qualified Provider Supervision Reporting Form </t>
  </si>
  <si>
    <t xml:space="preserve">Yes, Qualified Provider Supervision Reporting Form if Certified Peer Support Specialist  </t>
  </si>
  <si>
    <t xml:space="preserve">MHW I,II,III 
(County Classification Only) 
Please refer to the QPSF to determine IRIS Classification. </t>
  </si>
  <si>
    <r>
      <t>Certified Peer Support Specialist 
(County Only) 
HR is looking into creating a classification for the Certified Peer Support Specialist. In the meantime, this provider will be identified as a</t>
    </r>
    <r>
      <rPr>
        <b/>
        <sz val="11"/>
        <color rgb="FFFF0000"/>
        <rFont val="Calibri"/>
        <family val="2"/>
        <scheme val="minor"/>
      </rPr>
      <t xml:space="preserve"> (OQP1)</t>
    </r>
    <r>
      <rPr>
        <sz val="11"/>
        <color rgb="FFFF0000"/>
        <rFont val="Calibri"/>
        <family val="2"/>
        <scheme val="minor"/>
      </rPr>
      <t xml:space="preserve"> or</t>
    </r>
    <r>
      <rPr>
        <b/>
        <sz val="11"/>
        <color rgb="FFFF0000"/>
        <rFont val="Calibri"/>
        <family val="2"/>
        <scheme val="minor"/>
      </rPr>
      <t xml:space="preserve"> (OQP2)</t>
    </r>
    <r>
      <rPr>
        <sz val="11"/>
        <color rgb="FFFF0000"/>
        <rFont val="Calibri"/>
        <family val="2"/>
        <scheme val="minor"/>
      </rPr>
      <t xml:space="preserve">. </t>
    </r>
  </si>
  <si>
    <t>REV. 02.11.25</t>
  </si>
  <si>
    <t>PCC Trainee</t>
  </si>
  <si>
    <t xml:space="preserve">MANC - Medical Assistant Non-Certified </t>
  </si>
  <si>
    <t xml:space="preserve"># Required. Needs to be added to PAN. </t>
  </si>
  <si>
    <t># Required. Needs to be added to PAN. 
DEA #  required on PAN.</t>
  </si>
  <si>
    <t xml:space="preserve"># Required. Needs to be added to PAN. 
</t>
  </si>
  <si>
    <t>OT-Occupational Therapist</t>
  </si>
  <si>
    <t>SUD MA</t>
  </si>
  <si>
    <t>Removed:</t>
  </si>
  <si>
    <t>Remove Date</t>
  </si>
  <si>
    <t>CYS Clarvida Fullerton</t>
  </si>
  <si>
    <t>CYS Clarvida Garden Grove</t>
  </si>
  <si>
    <t>CYS Clarvida Project RENEW FSP</t>
  </si>
  <si>
    <t>CYS Clarvida STAY Process FSP</t>
  </si>
  <si>
    <t>CYS Clarvida Tustin</t>
  </si>
  <si>
    <t>CYS Rite of Passage Johnson</t>
  </si>
  <si>
    <t>CYS Rite of Passage Baker</t>
  </si>
  <si>
    <t>CYS Rite of Passage Joann</t>
  </si>
  <si>
    <t>MHP MHRS
SUD Counselor</t>
  </si>
  <si>
    <t>OQP 1
SUD Counselor</t>
  </si>
  <si>
    <t>OQP 2
SUD Counselor</t>
  </si>
  <si>
    <r>
      <t>(</t>
    </r>
    <r>
      <rPr>
        <sz val="11"/>
        <color rgb="FFFF0000"/>
        <rFont val="Calibri"/>
        <family val="2"/>
        <scheme val="minor"/>
      </rPr>
      <t>New</t>
    </r>
    <r>
      <rPr>
        <sz val="11"/>
        <rFont val="Calibri"/>
        <family val="2"/>
        <scheme val="minor"/>
      </rPr>
      <t xml:space="preserve">) Mental Health Rehab Specialist </t>
    </r>
    <r>
      <rPr>
        <b/>
        <sz val="11"/>
        <rFont val="Calibri"/>
        <family val="2"/>
        <scheme val="minor"/>
      </rPr>
      <t>(Calworks Only)</t>
    </r>
  </si>
  <si>
    <r>
      <t>(</t>
    </r>
    <r>
      <rPr>
        <sz val="11"/>
        <color rgb="FFFF0000"/>
        <rFont val="Calibri"/>
        <family val="2"/>
        <scheme val="minor"/>
      </rPr>
      <t>New</t>
    </r>
    <r>
      <rPr>
        <sz val="11"/>
        <rFont val="Calibri"/>
        <family val="2"/>
        <scheme val="minor"/>
      </rPr>
      <t xml:space="preserve">) OQP 1 </t>
    </r>
    <r>
      <rPr>
        <b/>
        <sz val="11"/>
        <rFont val="Calibri"/>
        <family val="2"/>
        <scheme val="minor"/>
      </rPr>
      <t>(Calworks Only)</t>
    </r>
  </si>
  <si>
    <r>
      <t>(</t>
    </r>
    <r>
      <rPr>
        <sz val="11"/>
        <color rgb="FFFF0000"/>
        <rFont val="Calibri"/>
        <family val="2"/>
      </rPr>
      <t>New</t>
    </r>
    <r>
      <rPr>
        <sz val="11"/>
        <rFont val="Calibri"/>
        <family val="2"/>
      </rPr>
      <t xml:space="preserve">) OQP 2 </t>
    </r>
    <r>
      <rPr>
        <b/>
        <sz val="11"/>
        <rFont val="Calibri"/>
        <family val="2"/>
      </rPr>
      <t>(Calworks Only)</t>
    </r>
  </si>
  <si>
    <t>Pharmacist</t>
  </si>
  <si>
    <t>RPH - Registered Pharmacist</t>
  </si>
  <si>
    <t>OQP 1 - Other Qualified Provider 1</t>
  </si>
  <si>
    <t>OQP 2 - Other Qualified Provider 2</t>
  </si>
  <si>
    <t># Required. Needs to be added to PAN.
 DEA # required on PAN.</t>
  </si>
  <si>
    <t># Required. Needs to be added to PAN.
DEA #  required on PAN.</t>
  </si>
  <si>
    <t># Required. Needs to be added to PAN.</t>
  </si>
  <si>
    <t xml:space="preserve"># Required. Needs to be added to PAN. Waiver required. </t>
  </si>
  <si>
    <t xml:space="preserve"># Needs to be added to PAN. </t>
  </si>
  <si>
    <t>CYS Med-Cal / Non Medi-Cal Primary Locations (Stack)</t>
  </si>
  <si>
    <t>ADAS SUD Vera's Sanctuary WM - SUD  Vera's WM</t>
  </si>
  <si>
    <t>Added 2.20.25</t>
  </si>
  <si>
    <t>ADAS SUD Lighthouse WM - SUD  LGTHSE WM</t>
  </si>
  <si>
    <t>Anaheim Lighthouse Residenntial</t>
  </si>
  <si>
    <t>Anaheim Lighthouse WM</t>
  </si>
  <si>
    <t>ADAS SUD New Creation WM - ADAS SUD New Creation WM</t>
  </si>
  <si>
    <t>Added 2.19.25</t>
  </si>
  <si>
    <t>AMHS Medi-Cal / Non Medi-Cal PWL</t>
  </si>
  <si>
    <t>MHP Pharmacist</t>
  </si>
  <si>
    <t>SUD Pharmacist</t>
  </si>
  <si>
    <t>RPh</t>
  </si>
  <si>
    <t>183500000X-Pharmacist</t>
  </si>
  <si>
    <t xml:space="preserve">BHS IRIS Liaison Team (Clinical and Admin Staff)                                       (714) 347-0388, option 2                                                          bhsirisliaison@ochca.com
</t>
  </si>
  <si>
    <t>NACT -274 Team                                                                                                       (714) 347-0388, option 2                                                           bhpnetworkadequacy@ochca.com</t>
  </si>
  <si>
    <t>QMS Designation Support Services (County SUD PAVE process)         (714 ) 834-5601                                                                             bhpidss@ochca.com</t>
  </si>
  <si>
    <t>Rev. 3.13.25</t>
  </si>
  <si>
    <t xml:space="preserve">BHS Office Coordination Billing Team (Billing &amp; Front Office Staff)   (714) 347-0388, option 3                                                          bhpbillingsupport@ochca.com
</t>
  </si>
  <si>
    <t>bhpbillingsupport@ochca.com</t>
  </si>
  <si>
    <t>bhsirisliaison@ochca.com</t>
  </si>
  <si>
    <t>bhpmanagedcare@ochca.com</t>
  </si>
  <si>
    <t>CalWorks and Non Medi-Cal Programs 3.13.25</t>
  </si>
  <si>
    <t>SUD Medi-Cal Billing Programs 3.13.25</t>
  </si>
  <si>
    <t>Office Support &amp; Administrative Support Staff 3.13.25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</si>
</sst>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numFmt numFmtId="165" formatCode="mm/dd/yyyy"/>
    <numFmt numFmtId="166" formatCode="m/d/yyyy;@"/>
  </numFmts>
  <fonts count="94" x14ac:knownFonts="1">
    <font>
      <sz val="11"/>
      <color theme="1"/>
      <name val="Calibri"/>
      <family val="2"/>
      <scheme val="minor"/>
    </font>
    <font>
      <b/>
      <sz val="11"/>
      <color theme="1"/>
      <name val="Calibri"/>
      <family val="2"/>
      <scheme val="minor"/>
    </font>
    <font>
      <sz val="11"/>
      <color theme="1"/>
      <name val="Arial"/>
      <family val="2"/>
    </font>
    <font>
      <b/>
      <sz val="14"/>
      <color theme="1"/>
      <name val="Arial Narrow"/>
      <family val="2"/>
    </font>
    <font>
      <sz val="14"/>
      <color theme="1"/>
      <name val="Arial Narrow"/>
      <family val="2"/>
    </font>
    <font>
      <b/>
      <sz val="14"/>
      <color rgb="FFFF0000"/>
      <name val="Arial Narrow"/>
      <family val="2"/>
    </font>
    <font>
      <b/>
      <sz val="11"/>
      <color rgb="FFFF0000"/>
      <name val="Arial"/>
      <family val="2"/>
    </font>
    <font>
      <b/>
      <sz val="11"/>
      <color theme="1"/>
      <name val="Arial"/>
      <family val="2"/>
    </font>
    <font>
      <u/>
      <sz val="11"/>
      <color theme="10"/>
      <name val="Calibri"/>
      <family val="2"/>
      <scheme val="minor"/>
    </font>
    <font>
      <sz val="14"/>
      <color theme="1"/>
      <name val="Calibri"/>
      <family val="2"/>
      <scheme val="minor"/>
    </font>
    <font>
      <sz val="14"/>
      <color theme="0" tint="-0.499984740745262"/>
      <name val="Calibri"/>
      <family val="2"/>
      <scheme val="minor"/>
    </font>
    <font>
      <sz val="11"/>
      <color rgb="FF000000"/>
      <name val="Calibri"/>
      <family val="2"/>
      <scheme val="minor"/>
    </font>
    <font>
      <sz val="11"/>
      <name val="Calibri"/>
      <family val="2"/>
      <scheme val="minor"/>
    </font>
    <font>
      <sz val="10"/>
      <color indexed="8"/>
      <name val="Arial"/>
      <family val="2"/>
    </font>
    <font>
      <sz val="11"/>
      <color indexed="8"/>
      <name val="Calibri"/>
      <family val="2"/>
      <scheme val="minor"/>
    </font>
    <font>
      <sz val="11"/>
      <color indexed="8"/>
      <name val="Calibri"/>
      <family val="2"/>
    </font>
    <font>
      <b/>
      <sz val="14"/>
      <color theme="0" tint="-0.499984740745262"/>
      <name val="Calibri"/>
      <family val="2"/>
      <scheme val="minor"/>
    </font>
    <font>
      <b/>
      <sz val="14"/>
      <name val="Calibri"/>
      <family val="2"/>
      <scheme val="minor"/>
    </font>
    <font>
      <b/>
      <sz val="14"/>
      <color theme="1"/>
      <name val="Calibri"/>
      <family val="2"/>
      <scheme val="minor"/>
    </font>
    <font>
      <b/>
      <u/>
      <sz val="12"/>
      <color rgb="FF0070C0"/>
      <name val="Arial"/>
      <family val="2"/>
    </font>
    <font>
      <b/>
      <sz val="12"/>
      <color theme="1"/>
      <name val="Arial"/>
      <family val="2"/>
    </font>
    <font>
      <b/>
      <u/>
      <sz val="12"/>
      <color theme="10"/>
      <name val="Arial"/>
      <family val="2"/>
    </font>
    <font>
      <i/>
      <sz val="10"/>
      <color theme="1"/>
      <name val="Calibri"/>
      <family val="2"/>
      <scheme val="minor"/>
    </font>
    <font>
      <b/>
      <sz val="12"/>
      <color theme="1"/>
      <name val="Calibri"/>
      <family val="2"/>
      <scheme val="minor"/>
    </font>
    <font>
      <b/>
      <sz val="12"/>
      <color rgb="FFFF0000"/>
      <name val="Arial"/>
      <family val="2"/>
    </font>
    <font>
      <i/>
      <sz val="11"/>
      <name val="Calibri"/>
      <family val="2"/>
      <scheme val="minor"/>
    </font>
    <font>
      <sz val="12"/>
      <name val="Arial"/>
      <family val="2"/>
    </font>
    <font>
      <b/>
      <sz val="11"/>
      <color rgb="FFFF0000"/>
      <name val="Calibri"/>
      <family val="2"/>
      <scheme val="minor"/>
    </font>
    <font>
      <sz val="13"/>
      <color theme="1"/>
      <name val="Calibri"/>
      <family val="2"/>
      <scheme val="minor"/>
    </font>
    <font>
      <sz val="12"/>
      <color theme="1"/>
      <name val="Arial"/>
      <family val="2"/>
    </font>
    <font>
      <u/>
      <sz val="12"/>
      <color theme="10"/>
      <name val="Arial"/>
      <family val="2"/>
    </font>
    <font>
      <u/>
      <sz val="12"/>
      <name val="Arial"/>
      <family val="2"/>
    </font>
    <font>
      <b/>
      <sz val="12"/>
      <name val="Arial"/>
      <family val="2"/>
    </font>
    <font>
      <sz val="11"/>
      <color theme="0" tint="-0.499984740745262"/>
      <name val="Calibri"/>
      <family val="2"/>
      <scheme val="minor"/>
    </font>
    <font>
      <sz val="12"/>
      <color theme="1"/>
      <name val="Calibri"/>
      <family val="2"/>
      <scheme val="minor"/>
    </font>
    <font>
      <sz val="8"/>
      <color theme="1"/>
      <name val="Arial"/>
      <family val="2"/>
    </font>
    <font>
      <i/>
      <sz val="8"/>
      <color theme="1"/>
      <name val="Calibri"/>
      <family val="2"/>
      <scheme val="minor"/>
    </font>
    <font>
      <b/>
      <sz val="9"/>
      <color theme="1"/>
      <name val="Calibri"/>
      <family val="2"/>
      <scheme val="minor"/>
    </font>
    <font>
      <sz val="11"/>
      <color rgb="FF7030A0"/>
      <name val="Calibri"/>
      <family val="2"/>
      <scheme val="minor"/>
    </font>
    <font>
      <b/>
      <sz val="10"/>
      <color theme="1"/>
      <name val="Arial"/>
      <family val="2"/>
    </font>
    <font>
      <b/>
      <sz val="10"/>
      <color theme="1"/>
      <name val="Arial Narrow"/>
      <family val="2"/>
    </font>
    <font>
      <b/>
      <sz val="10"/>
      <color theme="1"/>
      <name val="Calibri"/>
      <family val="2"/>
      <scheme val="minor"/>
    </font>
    <font>
      <sz val="10"/>
      <color theme="1"/>
      <name val="Calibri"/>
      <family val="2"/>
      <scheme val="minor"/>
    </font>
    <font>
      <sz val="11"/>
      <color rgb="FFFF0000"/>
      <name val="Calibri"/>
      <family val="2"/>
      <scheme val="minor"/>
    </font>
    <font>
      <sz val="8"/>
      <color theme="1"/>
      <name val="Calibri"/>
      <family val="2"/>
      <scheme val="minor"/>
    </font>
    <font>
      <sz val="10"/>
      <color theme="0" tint="-0.499984740745262"/>
      <name val="Calibri"/>
      <family val="2"/>
      <scheme val="minor"/>
    </font>
    <font>
      <sz val="12"/>
      <color theme="0" tint="-0.499984740745262"/>
      <name val="Calibri"/>
      <family val="2"/>
      <scheme val="minor"/>
    </font>
    <font>
      <sz val="13.5"/>
      <color theme="0" tint="-0.499984740745262"/>
      <name val="Calibri"/>
      <family val="2"/>
      <scheme val="minor"/>
    </font>
    <font>
      <b/>
      <sz val="13"/>
      <color rgb="FFFF0000"/>
      <name val="Calibri"/>
      <family val="2"/>
      <scheme val="minor"/>
    </font>
    <font>
      <sz val="13"/>
      <name val="Calibri"/>
      <family val="2"/>
      <scheme val="minor"/>
    </font>
    <font>
      <sz val="10"/>
      <color indexed="8"/>
      <name val="Arial"/>
      <family val="2"/>
    </font>
    <font>
      <sz val="11"/>
      <color indexed="8"/>
      <name val="Calibri"/>
      <family val="2"/>
    </font>
    <font>
      <sz val="10"/>
      <name val="Calibri"/>
      <family val="2"/>
      <scheme val="minor"/>
    </font>
    <font>
      <b/>
      <sz val="11"/>
      <name val="Calibri"/>
      <family val="2"/>
      <scheme val="minor"/>
    </font>
    <font>
      <sz val="14"/>
      <name val="Calibri"/>
      <family val="2"/>
      <scheme val="minor"/>
    </font>
    <font>
      <sz val="11.5"/>
      <color theme="1"/>
      <name val="Calibri"/>
      <family val="2"/>
      <scheme val="minor"/>
    </font>
    <font>
      <b/>
      <sz val="11.5"/>
      <color theme="1"/>
      <name val="Arial"/>
      <family val="2"/>
    </font>
    <font>
      <strike/>
      <sz val="14"/>
      <name val="Calibri"/>
      <family val="2"/>
      <scheme val="minor"/>
    </font>
    <font>
      <b/>
      <u/>
      <sz val="11"/>
      <color theme="1"/>
      <name val="Calibri"/>
      <family val="2"/>
      <scheme val="minor"/>
    </font>
    <font>
      <b/>
      <sz val="11"/>
      <color rgb="FF000000"/>
      <name val="Calibri"/>
      <family val="2"/>
      <scheme val="minor"/>
    </font>
    <font>
      <b/>
      <sz val="14"/>
      <color rgb="FFFF0000"/>
      <name val="Calibri"/>
      <family val="2"/>
      <scheme val="minor"/>
    </font>
    <font>
      <b/>
      <sz val="12"/>
      <color rgb="FFFF0000"/>
      <name val="Calibri"/>
      <family val="2"/>
      <scheme val="minor"/>
    </font>
    <font>
      <i/>
      <sz val="11"/>
      <color theme="1"/>
      <name val="Calibri"/>
      <family val="2"/>
      <scheme val="minor"/>
    </font>
    <font>
      <i/>
      <sz val="10"/>
      <name val="Calibri"/>
      <family val="2"/>
      <scheme val="minor"/>
    </font>
    <font>
      <sz val="13"/>
      <color theme="0" tint="-0.499984740745262"/>
      <name val="Calibri"/>
      <family val="2"/>
      <scheme val="minor"/>
    </font>
    <font>
      <sz val="9"/>
      <color indexed="81"/>
      <name val="Tahoma"/>
      <family val="2"/>
    </font>
    <font>
      <b/>
      <sz val="9"/>
      <color indexed="81"/>
      <name val="Tahoma"/>
      <family val="2"/>
    </font>
    <font>
      <sz val="11"/>
      <color indexed="8"/>
      <name val="Calibri"/>
      <family val="2"/>
      <scheme val="minor"/>
    </font>
    <font>
      <sz val="8"/>
      <name val="Calibri"/>
      <family val="2"/>
      <scheme val="minor"/>
    </font>
    <font>
      <sz val="11"/>
      <color theme="1"/>
      <name val="Calibri"/>
      <family val="2"/>
      <scheme val="minor"/>
    </font>
    <font>
      <sz val="11"/>
      <color indexed="8"/>
      <name val="Calibri"/>
      <family val="2"/>
    </font>
    <font>
      <sz val="11"/>
      <color rgb="FF1F4E79"/>
      <name val="Calibri"/>
      <family val="2"/>
      <scheme val="minor"/>
    </font>
    <font>
      <b/>
      <sz val="11"/>
      <color theme="0"/>
      <name val="Calibri"/>
      <family val="2"/>
      <scheme val="minor"/>
    </font>
    <font>
      <b/>
      <sz val="14"/>
      <color rgb="FF002060"/>
      <name val="Calibri"/>
      <family val="2"/>
      <scheme val="minor"/>
    </font>
    <font>
      <b/>
      <sz val="9"/>
      <color theme="1"/>
      <name val="Arial"/>
      <family val="2"/>
    </font>
    <font>
      <sz val="11"/>
      <color indexed="8"/>
      <name val="Calibri"/>
      <family val="2"/>
      <scheme val="minor"/>
    </font>
    <font>
      <sz val="11"/>
      <color rgb="FFFF0000"/>
      <name val="Calibri"/>
      <family val="2"/>
    </font>
    <font>
      <sz val="8"/>
      <name val="Arial"/>
      <family val="2"/>
    </font>
    <font>
      <b/>
      <sz val="11"/>
      <name val="Calibri"/>
      <family val="2"/>
    </font>
    <font>
      <b/>
      <sz val="11"/>
      <color rgb="FFFF0000"/>
      <name val="Calibri"/>
      <family val="2"/>
    </font>
    <font>
      <sz val="11"/>
      <name val="Calibri"/>
      <family val="2"/>
    </font>
    <font>
      <strike/>
      <sz val="11"/>
      <name val="Calibri"/>
      <family val="2"/>
    </font>
    <font>
      <b/>
      <sz val="14"/>
      <color theme="0"/>
      <name val="Calibri"/>
      <family val="2"/>
      <scheme val="minor"/>
    </font>
    <font>
      <b/>
      <sz val="12"/>
      <name val="Calibri"/>
      <family val="2"/>
      <scheme val="minor"/>
    </font>
    <font>
      <i/>
      <sz val="11"/>
      <color theme="6" tint="-0.499984740745262"/>
      <name val="Calibri"/>
      <family val="2"/>
      <scheme val="minor"/>
    </font>
    <font>
      <b/>
      <sz val="12"/>
      <name val="Calibri"/>
      <family val="2"/>
    </font>
    <font>
      <i/>
      <u/>
      <sz val="10.5"/>
      <color rgb="FFFF0000"/>
      <name val="Calibri"/>
      <family val="2"/>
      <scheme val="minor"/>
    </font>
    <font>
      <i/>
      <sz val="11"/>
      <color theme="0" tint="-0.499984740745262"/>
      <name val="Calibri"/>
      <family val="2"/>
      <scheme val="minor"/>
    </font>
    <font>
      <i/>
      <sz val="11"/>
      <color theme="0" tint="-0.499984740745262"/>
      <name val="Calibri"/>
      <family val="2"/>
    </font>
    <font>
      <sz val="10"/>
      <name val="Arial"/>
      <family val="2"/>
    </font>
    <font>
      <b/>
      <i/>
      <sz val="11"/>
      <name val="Calibri"/>
      <family val="2"/>
      <scheme val="minor"/>
    </font>
    <font>
      <sz val="10"/>
      <name val="Calibri"/>
      <family val="2"/>
    </font>
    <font>
      <sz val="11"/>
      <color theme="0"/>
      <name val="Calibri"/>
      <family val="2"/>
      <scheme val="minor"/>
    </font>
    <font>
      <sz val="11"/>
      <color indexed="8"/>
      <name val="Calibri"/>
    </font>
  </fonts>
  <fills count="20">
    <fill>
      <patternFill patternType="none"/>
    </fill>
    <fill>
      <patternFill patternType="gray125"/>
    </fill>
    <fill>
      <patternFill patternType="solid">
        <fgColor rgb="FFFFFFCC"/>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66"/>
        <bgColor indexed="64"/>
      </patternFill>
    </fill>
    <fill>
      <patternFill patternType="solid">
        <fgColor theme="0"/>
        <bgColor indexed="64"/>
      </patternFill>
    </fill>
    <fill>
      <patternFill patternType="solid">
        <fgColor theme="6"/>
        <bgColor indexed="64"/>
      </patternFill>
    </fill>
    <fill>
      <patternFill patternType="solid">
        <fgColor theme="9" tint="0.59999389629810485"/>
        <bgColor indexed="64"/>
      </patternFill>
    </fill>
    <fill>
      <patternFill patternType="solid">
        <fgColor rgb="FF00B0F0"/>
        <bgColor indexed="64"/>
      </patternFill>
    </fill>
    <fill>
      <patternFill patternType="solid">
        <fgColor rgb="FFFFC000"/>
        <bgColor indexed="64"/>
      </patternFill>
    </fill>
    <fill>
      <patternFill patternType="solid">
        <fgColor theme="9" tint="0.39997558519241921"/>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1"/>
        <bgColor indexed="64"/>
      </patternFill>
    </fill>
    <fill>
      <patternFill patternType="solid">
        <fgColor theme="2"/>
        <bgColor indexed="64"/>
      </patternFill>
    </fill>
  </fills>
  <borders count="57">
    <border>
      <left/>
      <right/>
      <top/>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theme="1"/>
      </top>
      <bottom style="thin">
        <color theme="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22"/>
      </left>
      <right style="thin">
        <color indexed="22"/>
      </right>
      <top/>
      <bottom style="thin">
        <color indexed="22"/>
      </bottom>
      <diagonal/>
    </border>
    <border>
      <left style="thin">
        <color theme="1"/>
      </left>
      <right style="thin">
        <color theme="1"/>
      </right>
      <top style="thin">
        <color theme="1"/>
      </top>
      <bottom style="medium">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top/>
      <bottom style="thin">
        <color theme="1"/>
      </bottom>
      <diagonal/>
    </border>
    <border>
      <left/>
      <right style="thin">
        <color theme="1"/>
      </right>
      <top/>
      <bottom style="thin">
        <color theme="1"/>
      </bottom>
      <diagonal/>
    </border>
    <border>
      <left style="thin">
        <color indexed="64"/>
      </left>
      <right/>
      <top style="medium">
        <color indexed="64"/>
      </top>
      <bottom style="thin">
        <color indexed="64"/>
      </bottom>
      <diagonal/>
    </border>
    <border>
      <left/>
      <right/>
      <top style="thin">
        <color theme="1"/>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1"/>
      </left>
      <right style="thin">
        <color theme="1"/>
      </right>
      <top style="thin">
        <color theme="1"/>
      </top>
      <bottom style="thin">
        <color theme="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6">
    <xf numFmtId="0" fontId="0" fillId="0" borderId="0"/>
    <xf numFmtId="0" fontId="8" fillId="0" borderId="0" applyNumberFormat="0" applyFill="0" applyBorder="0" applyAlignment="0" applyProtection="0"/>
    <xf numFmtId="0" fontId="2" fillId="2" borderId="1" applyNumberFormat="0" applyFont="0" applyAlignment="0" applyProtection="0"/>
    <xf numFmtId="0" fontId="13" fillId="0" borderId="0"/>
    <xf numFmtId="0" fontId="50" fillId="0" borderId="0"/>
    <xf numFmtId="0" fontId="89" fillId="0" borderId="0"/>
  </cellStyleXfs>
  <cellXfs count="650">
    <xf numFmtId="0" fontId="0" fillId="0" borderId="0" xfId="0"/>
    <xf numFmtId="0" fontId="0" fillId="0" borderId="5" xfId="0" applyBorder="1"/>
    <xf numFmtId="0" fontId="0" fillId="0" borderId="6" xfId="0" applyBorder="1"/>
    <xf numFmtId="0" fontId="0" fillId="0" borderId="8" xfId="0" applyBorder="1"/>
    <xf numFmtId="0" fontId="0" fillId="5" borderId="0" xfId="0" applyFill="1"/>
    <xf numFmtId="0" fontId="1" fillId="0" borderId="0" xfId="0" applyFont="1"/>
    <xf numFmtId="0" fontId="0" fillId="6" borderId="5" xfId="0" applyFill="1" applyBorder="1"/>
    <xf numFmtId="0" fontId="0" fillId="6" borderId="6" xfId="0" applyFill="1" applyBorder="1"/>
    <xf numFmtId="0" fontId="9" fillId="0" borderId="0" xfId="0" applyFont="1"/>
    <xf numFmtId="0" fontId="10" fillId="0" borderId="0" xfId="0" applyFont="1"/>
    <xf numFmtId="0" fontId="14" fillId="0" borderId="17" xfId="3" applyFont="1" applyBorder="1"/>
    <xf numFmtId="0" fontId="0" fillId="0" borderId="19" xfId="0" applyBorder="1"/>
    <xf numFmtId="0" fontId="9" fillId="0" borderId="6" xfId="0" applyFont="1" applyBorder="1"/>
    <xf numFmtId="0" fontId="10" fillId="0" borderId="6" xfId="0" applyFont="1" applyBorder="1"/>
    <xf numFmtId="0" fontId="9" fillId="0" borderId="10" xfId="0" applyFont="1" applyBorder="1" applyProtection="1">
      <protection locked="0"/>
    </xf>
    <xf numFmtId="0" fontId="23" fillId="0" borderId="0" xfId="0" applyFont="1"/>
    <xf numFmtId="0" fontId="0" fillId="0" borderId="12" xfId="0" applyBorder="1"/>
    <xf numFmtId="0" fontId="12" fillId="0" borderId="5" xfId="0" applyFont="1" applyBorder="1" applyAlignment="1">
      <alignment horizontal="left"/>
    </xf>
    <xf numFmtId="0" fontId="10" fillId="0" borderId="0" xfId="0" applyFont="1" applyAlignment="1">
      <alignment horizontal="left"/>
    </xf>
    <xf numFmtId="0" fontId="9" fillId="6" borderId="5" xfId="0" applyFont="1" applyFill="1" applyBorder="1"/>
    <xf numFmtId="0" fontId="9" fillId="6" borderId="6" xfId="0" applyFont="1" applyFill="1" applyBorder="1"/>
    <xf numFmtId="0" fontId="0" fillId="0" borderId="0" xfId="0" applyAlignment="1">
      <alignment horizontal="center"/>
    </xf>
    <xf numFmtId="0" fontId="0" fillId="0" borderId="0" xfId="0" applyAlignment="1">
      <alignment horizontal="left"/>
    </xf>
    <xf numFmtId="0" fontId="10" fillId="0" borderId="5" xfId="0" applyFont="1" applyBorder="1" applyAlignment="1">
      <alignment horizontal="left"/>
    </xf>
    <xf numFmtId="0" fontId="10" fillId="0" borderId="6" xfId="0" applyFont="1" applyBorder="1" applyAlignment="1">
      <alignment horizontal="left"/>
    </xf>
    <xf numFmtId="0" fontId="28" fillId="0" borderId="10" xfId="0" applyFont="1" applyBorder="1" applyProtection="1">
      <protection locked="0"/>
    </xf>
    <xf numFmtId="0" fontId="28" fillId="0" borderId="0" xfId="0" applyFont="1"/>
    <xf numFmtId="0" fontId="28" fillId="0" borderId="6" xfId="0" applyFont="1" applyBorder="1"/>
    <xf numFmtId="0" fontId="0" fillId="0" borderId="2" xfId="0" applyBorder="1"/>
    <xf numFmtId="0" fontId="0" fillId="0" borderId="3" xfId="0" applyBorder="1"/>
    <xf numFmtId="0" fontId="27" fillId="0" borderId="0" xfId="1" applyFont="1" applyBorder="1" applyAlignment="1" applyProtection="1">
      <alignment horizontal="left"/>
    </xf>
    <xf numFmtId="0" fontId="28" fillId="0" borderId="0" xfId="0" applyFont="1" applyAlignment="1">
      <alignment horizontal="left"/>
    </xf>
    <xf numFmtId="0" fontId="26" fillId="0" borderId="6" xfId="0" applyFont="1" applyBorder="1"/>
    <xf numFmtId="0" fontId="26" fillId="0" borderId="5" xfId="0" applyFont="1" applyBorder="1" applyAlignment="1">
      <alignment horizontal="left"/>
    </xf>
    <xf numFmtId="0" fontId="30" fillId="0" borderId="0" xfId="1" applyFont="1" applyFill="1" applyBorder="1" applyAlignment="1" applyProtection="1">
      <alignment horizontal="left"/>
    </xf>
    <xf numFmtId="0" fontId="29" fillId="0" borderId="0" xfId="0" applyFont="1"/>
    <xf numFmtId="0" fontId="26" fillId="0" borderId="6" xfId="0" applyFont="1" applyBorder="1" applyAlignment="1">
      <alignment horizontal="left"/>
    </xf>
    <xf numFmtId="0" fontId="26" fillId="0" borderId="0" xfId="1" applyFont="1" applyBorder="1" applyAlignment="1" applyProtection="1"/>
    <xf numFmtId="0" fontId="21" fillId="0" borderId="0" xfId="1" applyFont="1" applyFill="1" applyBorder="1" applyAlignment="1" applyProtection="1"/>
    <xf numFmtId="0" fontId="32" fillId="0" borderId="0" xfId="1" applyFont="1" applyBorder="1" applyAlignment="1" applyProtection="1"/>
    <xf numFmtId="0" fontId="0" fillId="0" borderId="0" xfId="0" applyAlignment="1">
      <alignment wrapText="1"/>
    </xf>
    <xf numFmtId="0" fontId="35" fillId="0" borderId="0" xfId="0" applyFont="1" applyAlignment="1">
      <alignment wrapText="1"/>
    </xf>
    <xf numFmtId="0" fontId="0" fillId="0" borderId="23" xfId="0" applyBorder="1" applyProtection="1">
      <protection locked="0"/>
    </xf>
    <xf numFmtId="0" fontId="0" fillId="0" borderId="0" xfId="0" applyAlignment="1">
      <alignment vertical="top" wrapText="1"/>
    </xf>
    <xf numFmtId="0" fontId="0" fillId="0" borderId="7" xfId="0" applyBorder="1" applyAlignment="1">
      <alignment vertical="top" wrapText="1"/>
    </xf>
    <xf numFmtId="0" fontId="0" fillId="0" borderId="8" xfId="0" applyBorder="1" applyAlignment="1">
      <alignment vertical="top" wrapText="1"/>
    </xf>
    <xf numFmtId="0" fontId="0" fillId="0" borderId="9" xfId="0" applyBorder="1" applyAlignment="1">
      <alignment vertical="top" wrapText="1"/>
    </xf>
    <xf numFmtId="0" fontId="0" fillId="5" borderId="10" xfId="0" applyFill="1" applyBorder="1" applyProtection="1">
      <protection locked="0"/>
    </xf>
    <xf numFmtId="0" fontId="7" fillId="5" borderId="10" xfId="0" applyFont="1" applyFill="1" applyBorder="1" applyProtection="1">
      <protection locked="0"/>
    </xf>
    <xf numFmtId="0" fontId="0" fillId="5" borderId="25" xfId="0" applyFill="1" applyBorder="1" applyProtection="1">
      <protection locked="0"/>
    </xf>
    <xf numFmtId="0" fontId="0" fillId="10" borderId="10" xfId="0" applyFill="1" applyBorder="1"/>
    <xf numFmtId="0" fontId="0" fillId="0" borderId="5" xfId="0" applyBorder="1" applyAlignment="1">
      <alignment wrapText="1"/>
    </xf>
    <xf numFmtId="0" fontId="0" fillId="0" borderId="6" xfId="0" applyBorder="1" applyAlignment="1">
      <alignment wrapText="1"/>
    </xf>
    <xf numFmtId="0" fontId="0" fillId="0" borderId="10" xfId="0" applyBorder="1" applyAlignment="1">
      <alignment wrapText="1"/>
    </xf>
    <xf numFmtId="0" fontId="1" fillId="0" borderId="10" xfId="0" applyFont="1" applyBorder="1"/>
    <xf numFmtId="0" fontId="17" fillId="0" borderId="5" xfId="0" applyFont="1" applyBorder="1" applyAlignment="1">
      <alignment horizontal="left"/>
    </xf>
    <xf numFmtId="0" fontId="16" fillId="0" borderId="6" xfId="0" applyFont="1" applyBorder="1" applyAlignment="1">
      <alignment horizontal="left"/>
    </xf>
    <xf numFmtId="0" fontId="0" fillId="10" borderId="28" xfId="0" applyFill="1" applyBorder="1"/>
    <xf numFmtId="0" fontId="0" fillId="0" borderId="0" xfId="0" applyAlignment="1">
      <alignment vertical="center" wrapText="1"/>
    </xf>
    <xf numFmtId="0" fontId="0" fillId="10" borderId="19" xfId="0" applyFill="1" applyBorder="1"/>
    <xf numFmtId="0" fontId="0" fillId="6" borderId="0" xfId="0" applyFill="1"/>
    <xf numFmtId="0" fontId="0" fillId="6" borderId="10" xfId="0" applyFill="1" applyBorder="1" applyProtection="1">
      <protection locked="0"/>
    </xf>
    <xf numFmtId="0" fontId="1" fillId="6" borderId="13" xfId="0" applyFont="1" applyFill="1" applyBorder="1"/>
    <xf numFmtId="0" fontId="7" fillId="6" borderId="10" xfId="0" applyFont="1" applyFill="1" applyBorder="1" applyProtection="1">
      <protection locked="0"/>
    </xf>
    <xf numFmtId="0" fontId="39" fillId="6" borderId="13" xfId="0" applyFont="1" applyFill="1" applyBorder="1" applyAlignment="1">
      <alignment horizontal="left"/>
    </xf>
    <xf numFmtId="0" fontId="39" fillId="6" borderId="15" xfId="0" applyFont="1" applyFill="1" applyBorder="1" applyAlignment="1">
      <alignment horizontal="left"/>
    </xf>
    <xf numFmtId="0" fontId="0" fillId="6" borderId="25" xfId="0" applyFill="1" applyBorder="1" applyProtection="1">
      <protection locked="0"/>
    </xf>
    <xf numFmtId="0" fontId="1" fillId="6" borderId="6" xfId="0" applyFont="1" applyFill="1" applyBorder="1"/>
    <xf numFmtId="0" fontId="26" fillId="0" borderId="0" xfId="0" applyFont="1"/>
    <xf numFmtId="0" fontId="26" fillId="0" borderId="0" xfId="0" applyFont="1" applyAlignment="1">
      <alignment horizontal="left"/>
    </xf>
    <xf numFmtId="0" fontId="20" fillId="0" borderId="0" xfId="0" applyFont="1"/>
    <xf numFmtId="0" fontId="24" fillId="0" borderId="0" xfId="1" applyFont="1" applyBorder="1" applyAlignment="1" applyProtection="1"/>
    <xf numFmtId="0" fontId="6" fillId="0" borderId="5" xfId="0" applyFont="1" applyBorder="1"/>
    <xf numFmtId="0" fontId="6" fillId="0" borderId="0" xfId="0" applyFont="1"/>
    <xf numFmtId="0" fontId="52" fillId="0" borderId="7" xfId="0" applyFont="1" applyBorder="1" applyAlignment="1">
      <alignment horizontal="left"/>
    </xf>
    <xf numFmtId="0" fontId="25" fillId="0" borderId="8" xfId="0" applyFont="1" applyBorder="1" applyAlignment="1">
      <alignment horizontal="left"/>
    </xf>
    <xf numFmtId="0" fontId="25" fillId="0" borderId="9" xfId="0" applyFont="1" applyBorder="1" applyAlignment="1">
      <alignment horizontal="left"/>
    </xf>
    <xf numFmtId="0" fontId="32" fillId="0" borderId="5" xfId="0" applyFont="1" applyBorder="1" applyAlignment="1">
      <alignment horizontal="left"/>
    </xf>
    <xf numFmtId="0" fontId="39" fillId="6" borderId="0" xfId="0" applyFont="1" applyFill="1"/>
    <xf numFmtId="0" fontId="42" fillId="6" borderId="0" xfId="0" applyFont="1" applyFill="1"/>
    <xf numFmtId="0" fontId="39" fillId="6" borderId="0" xfId="0" applyFont="1" applyFill="1" applyAlignment="1">
      <alignment horizontal="left"/>
    </xf>
    <xf numFmtId="0" fontId="1" fillId="6" borderId="0" xfId="0" applyFont="1" applyFill="1"/>
    <xf numFmtId="0" fontId="26" fillId="0" borderId="0" xfId="0" applyFont="1" applyAlignment="1">
      <alignment horizontal="center"/>
    </xf>
    <xf numFmtId="0" fontId="10" fillId="0" borderId="0" xfId="0" applyFont="1" applyAlignment="1">
      <alignment vertical="top"/>
    </xf>
    <xf numFmtId="0" fontId="10" fillId="0" borderId="5" xfId="0" applyFont="1" applyBorder="1" applyAlignment="1">
      <alignment wrapText="1"/>
    </xf>
    <xf numFmtId="0" fontId="0" fillId="3" borderId="6" xfId="0" applyFill="1" applyBorder="1" applyAlignment="1">
      <alignment wrapText="1"/>
    </xf>
    <xf numFmtId="0" fontId="0" fillId="3" borderId="6" xfId="0" applyFill="1" applyBorder="1" applyAlignment="1">
      <alignment horizontal="center"/>
    </xf>
    <xf numFmtId="0" fontId="55" fillId="0" borderId="0" xfId="0" applyFont="1"/>
    <xf numFmtId="0" fontId="55" fillId="5" borderId="10" xfId="0" applyFont="1" applyFill="1" applyBorder="1" applyProtection="1">
      <protection locked="0"/>
    </xf>
    <xf numFmtId="0" fontId="55" fillId="5" borderId="25" xfId="0" applyFont="1" applyFill="1" applyBorder="1" applyProtection="1">
      <protection locked="0"/>
    </xf>
    <xf numFmtId="0" fontId="10" fillId="0" borderId="26" xfId="0" applyFont="1" applyBorder="1" applyAlignment="1">
      <alignment horizontal="left"/>
    </xf>
    <xf numFmtId="0" fontId="10" fillId="0" borderId="16" xfId="0" applyFont="1" applyBorder="1" applyAlignment="1">
      <alignment horizontal="left"/>
    </xf>
    <xf numFmtId="0" fontId="29" fillId="0" borderId="6" xfId="0" applyFont="1" applyBorder="1"/>
    <xf numFmtId="0" fontId="12" fillId="0" borderId="7" xfId="0" applyFont="1" applyBorder="1" applyAlignment="1">
      <alignment horizontal="left"/>
    </xf>
    <xf numFmtId="0" fontId="0" fillId="0" borderId="9" xfId="0" applyBorder="1"/>
    <xf numFmtId="0" fontId="0" fillId="3" borderId="6" xfId="0" applyFill="1" applyBorder="1"/>
    <xf numFmtId="0" fontId="10" fillId="3" borderId="5" xfId="0" applyFont="1" applyFill="1" applyBorder="1" applyAlignment="1">
      <alignment horizontal="left"/>
    </xf>
    <xf numFmtId="0" fontId="58" fillId="0" borderId="0" xfId="0" applyFont="1" applyAlignment="1">
      <alignment horizontal="center"/>
    </xf>
    <xf numFmtId="0" fontId="59" fillId="0" borderId="0" xfId="0" applyFont="1"/>
    <xf numFmtId="0" fontId="1" fillId="9" borderId="0" xfId="0" applyFont="1" applyFill="1"/>
    <xf numFmtId="0" fontId="0" fillId="9" borderId="0" xfId="0" applyFill="1" applyAlignment="1">
      <alignment wrapText="1"/>
    </xf>
    <xf numFmtId="0" fontId="0" fillId="0" borderId="0" xfId="0" applyAlignment="1">
      <alignment vertical="top"/>
    </xf>
    <xf numFmtId="0" fontId="0" fillId="9" borderId="0" xfId="0" applyFill="1"/>
    <xf numFmtId="0" fontId="10" fillId="3" borderId="17" xfId="0" applyFont="1" applyFill="1" applyBorder="1" applyAlignment="1">
      <alignment horizontal="left" vertical="top" wrapText="1"/>
    </xf>
    <xf numFmtId="0" fontId="18" fillId="3" borderId="17" xfId="0" applyFont="1" applyFill="1" applyBorder="1" applyAlignment="1">
      <alignment horizontal="center" vertical="top" wrapText="1"/>
    </xf>
    <xf numFmtId="0" fontId="0" fillId="3" borderId="32" xfId="0" applyFill="1" applyBorder="1"/>
    <xf numFmtId="0" fontId="17" fillId="3" borderId="21" xfId="0" applyFont="1" applyFill="1" applyBorder="1" applyAlignment="1">
      <alignment horizontal="left" vertical="top"/>
    </xf>
    <xf numFmtId="0" fontId="17" fillId="3" borderId="17" xfId="0" applyFont="1" applyFill="1" applyBorder="1" applyAlignment="1">
      <alignment horizontal="left" vertical="top"/>
    </xf>
    <xf numFmtId="0" fontId="16" fillId="3" borderId="17" xfId="0" applyFont="1" applyFill="1" applyBorder="1" applyAlignment="1">
      <alignment horizontal="left" vertical="top" wrapText="1"/>
    </xf>
    <xf numFmtId="0" fontId="0" fillId="0" borderId="38" xfId="0" applyBorder="1" applyAlignment="1" applyProtection="1">
      <alignment horizontal="left"/>
      <protection locked="0"/>
    </xf>
    <xf numFmtId="0" fontId="0" fillId="0" borderId="23" xfId="0" applyBorder="1" applyAlignment="1" applyProtection="1">
      <alignment horizontal="left"/>
      <protection locked="0"/>
    </xf>
    <xf numFmtId="14" fontId="0" fillId="0" borderId="0" xfId="0" applyNumberFormat="1"/>
    <xf numFmtId="165" fontId="0" fillId="0" borderId="0" xfId="0" applyNumberFormat="1"/>
    <xf numFmtId="0" fontId="22" fillId="0" borderId="0" xfId="0" applyFont="1"/>
    <xf numFmtId="0" fontId="63" fillId="0" borderId="7" xfId="0" applyFont="1" applyBorder="1" applyAlignment="1">
      <alignment horizontal="left"/>
    </xf>
    <xf numFmtId="0" fontId="22" fillId="0" borderId="8" xfId="0" applyFont="1" applyBorder="1"/>
    <xf numFmtId="0" fontId="63" fillId="0" borderId="8" xfId="0" applyFont="1" applyBorder="1" applyAlignment="1">
      <alignment horizontal="left"/>
    </xf>
    <xf numFmtId="0" fontId="63" fillId="0" borderId="9" xfId="0" applyFont="1" applyBorder="1" applyAlignment="1">
      <alignment horizontal="left"/>
    </xf>
    <xf numFmtId="0" fontId="0" fillId="11" borderId="0" xfId="0" applyFill="1"/>
    <xf numFmtId="9" fontId="0" fillId="0" borderId="0" xfId="0" applyNumberFormat="1"/>
    <xf numFmtId="0" fontId="10" fillId="0" borderId="5" xfId="0" applyFont="1" applyBorder="1" applyAlignment="1">
      <alignment horizontal="left" vertical="top"/>
    </xf>
    <xf numFmtId="0" fontId="10" fillId="0" borderId="5" xfId="0" applyFont="1" applyBorder="1" applyAlignment="1">
      <alignment vertical="top"/>
    </xf>
    <xf numFmtId="0" fontId="56" fillId="5" borderId="0" xfId="0" applyFont="1" applyFill="1" applyAlignment="1">
      <alignment horizontal="left"/>
    </xf>
    <xf numFmtId="0" fontId="56" fillId="5" borderId="0" xfId="0" applyFont="1" applyFill="1"/>
    <xf numFmtId="0" fontId="55" fillId="5" borderId="0" xfId="0" applyFont="1" applyFill="1"/>
    <xf numFmtId="0" fontId="10" fillId="0" borderId="0" xfId="0" applyFont="1" applyAlignment="1">
      <alignment horizontal="left" vertical="top"/>
    </xf>
    <xf numFmtId="0" fontId="18" fillId="0" borderId="0" xfId="0" applyFont="1" applyAlignment="1">
      <alignment horizontal="center" vertical="top" wrapText="1"/>
    </xf>
    <xf numFmtId="0" fontId="54" fillId="0" borderId="0" xfId="0" applyFont="1" applyAlignment="1">
      <alignment horizontal="left"/>
    </xf>
    <xf numFmtId="0" fontId="57" fillId="0" borderId="0" xfId="0" applyFont="1" applyAlignment="1">
      <alignment horizontal="left"/>
    </xf>
    <xf numFmtId="0" fontId="54" fillId="3" borderId="0" xfId="0" applyFont="1" applyFill="1" applyAlignment="1">
      <alignment horizontal="left"/>
    </xf>
    <xf numFmtId="0" fontId="10" fillId="3" borderId="0" xfId="0" applyFont="1" applyFill="1" applyAlignment="1">
      <alignment horizontal="left"/>
    </xf>
    <xf numFmtId="0" fontId="18" fillId="3" borderId="0" xfId="0" applyFont="1" applyFill="1" applyAlignment="1">
      <alignment horizontal="center" vertical="top" wrapText="1"/>
    </xf>
    <xf numFmtId="0" fontId="54" fillId="0" borderId="0" xfId="0" applyFont="1" applyAlignment="1">
      <alignment horizontal="left" vertical="top"/>
    </xf>
    <xf numFmtId="0" fontId="24" fillId="0" borderId="0" xfId="0" applyFont="1" applyAlignment="1">
      <alignment horizontal="left"/>
    </xf>
    <xf numFmtId="0" fontId="43" fillId="0" borderId="0" xfId="0" applyFont="1"/>
    <xf numFmtId="0" fontId="0" fillId="11" borderId="0" xfId="0" applyFill="1" applyAlignment="1">
      <alignment wrapText="1"/>
    </xf>
    <xf numFmtId="1" fontId="0" fillId="0" borderId="0" xfId="0" applyNumberFormat="1"/>
    <xf numFmtId="1" fontId="0" fillId="11" borderId="0" xfId="0" applyNumberFormat="1" applyFill="1" applyAlignment="1">
      <alignment wrapText="1"/>
    </xf>
    <xf numFmtId="0" fontId="0" fillId="12" borderId="0" xfId="0" applyFill="1"/>
    <xf numFmtId="166" fontId="0" fillId="0" borderId="0" xfId="0" applyNumberFormat="1"/>
    <xf numFmtId="1" fontId="0" fillId="0" borderId="0" xfId="0" applyNumberFormat="1" applyAlignment="1">
      <alignment wrapText="1"/>
    </xf>
    <xf numFmtId="0" fontId="0" fillId="0" borderId="0" xfId="0" applyAlignment="1">
      <alignment horizontal="left" vertical="top"/>
    </xf>
    <xf numFmtId="0" fontId="67" fillId="0" borderId="17" xfId="3" applyFont="1" applyBorder="1"/>
    <xf numFmtId="0" fontId="67" fillId="0" borderId="17" xfId="0" applyFont="1" applyBorder="1"/>
    <xf numFmtId="0" fontId="67" fillId="0" borderId="14" xfId="0" applyFont="1" applyBorder="1"/>
    <xf numFmtId="0" fontId="15" fillId="0" borderId="0" xfId="3" applyFont="1"/>
    <xf numFmtId="0" fontId="15" fillId="7" borderId="0" xfId="3" applyFont="1" applyFill="1"/>
    <xf numFmtId="0" fontId="12" fillId="0" borderId="0" xfId="0" applyFont="1"/>
    <xf numFmtId="16" fontId="0" fillId="0" borderId="0" xfId="0" applyNumberFormat="1" applyAlignment="1">
      <alignment horizontal="left" vertical="top"/>
    </xf>
    <xf numFmtId="0" fontId="69" fillId="0" borderId="0" xfId="0" applyFont="1"/>
    <xf numFmtId="0" fontId="51" fillId="0" borderId="18" xfId="4" applyFont="1" applyBorder="1" applyAlignment="1">
      <alignment wrapText="1"/>
    </xf>
    <xf numFmtId="0" fontId="0" fillId="0" borderId="29" xfId="0" applyBorder="1"/>
    <xf numFmtId="0" fontId="0" fillId="0" borderId="0" xfId="0" applyAlignment="1">
      <alignment vertical="center"/>
    </xf>
    <xf numFmtId="0" fontId="51" fillId="0" borderId="20" xfId="4" applyFont="1" applyBorder="1" applyAlignment="1">
      <alignment wrapText="1"/>
    </xf>
    <xf numFmtId="0" fontId="51" fillId="0" borderId="0" xfId="4" applyFont="1" applyAlignment="1">
      <alignment wrapText="1"/>
    </xf>
    <xf numFmtId="0" fontId="70" fillId="0" borderId="18" xfId="4" applyFont="1" applyBorder="1" applyAlignment="1">
      <alignment wrapText="1"/>
    </xf>
    <xf numFmtId="0" fontId="70" fillId="0" borderId="42" xfId="4" applyFont="1" applyBorder="1" applyAlignment="1">
      <alignment wrapText="1"/>
    </xf>
    <xf numFmtId="0" fontId="0" fillId="0" borderId="10" xfId="0" applyBorder="1"/>
    <xf numFmtId="0" fontId="0" fillId="0" borderId="43" xfId="0" applyBorder="1"/>
    <xf numFmtId="0" fontId="0" fillId="0" borderId="46" xfId="0" applyBorder="1"/>
    <xf numFmtId="0" fontId="0" fillId="0" borderId="44" xfId="0" applyBorder="1"/>
    <xf numFmtId="0" fontId="0" fillId="14" borderId="0" xfId="0" applyFill="1"/>
    <xf numFmtId="0" fontId="72" fillId="13" borderId="45" xfId="0" applyFont="1" applyFill="1" applyBorder="1"/>
    <xf numFmtId="0" fontId="0" fillId="12" borderId="0" xfId="0" applyFill="1" applyAlignment="1">
      <alignment wrapText="1"/>
    </xf>
    <xf numFmtId="0" fontId="0" fillId="0" borderId="0" xfId="0" applyProtection="1">
      <protection locked="0"/>
    </xf>
    <xf numFmtId="0" fontId="71" fillId="0" borderId="0" xfId="0" applyFont="1" applyAlignment="1">
      <alignment vertical="center"/>
    </xf>
    <xf numFmtId="0" fontId="11" fillId="0" borderId="0" xfId="0" applyFont="1" applyAlignment="1">
      <alignment wrapText="1"/>
    </xf>
    <xf numFmtId="0" fontId="36" fillId="0" borderId="0" xfId="0" applyFont="1" applyAlignment="1">
      <alignment horizontal="right"/>
    </xf>
    <xf numFmtId="0" fontId="7" fillId="5" borderId="6" xfId="0" applyFont="1" applyFill="1" applyBorder="1"/>
    <xf numFmtId="0" fontId="75" fillId="0" borderId="17" xfId="3" applyFont="1" applyBorder="1"/>
    <xf numFmtId="0" fontId="75" fillId="0" borderId="0" xfId="3" applyFont="1"/>
    <xf numFmtId="0" fontId="0" fillId="0" borderId="18" xfId="0" applyBorder="1"/>
    <xf numFmtId="0" fontId="15" fillId="0" borderId="0" xfId="4" applyFont="1" applyAlignment="1">
      <alignment wrapText="1"/>
    </xf>
    <xf numFmtId="0" fontId="34" fillId="0" borderId="6" xfId="0" applyFont="1" applyBorder="1"/>
    <xf numFmtId="0" fontId="34" fillId="0" borderId="0" xfId="0" applyFont="1"/>
    <xf numFmtId="0" fontId="14" fillId="0" borderId="17" xfId="0" applyFont="1" applyBorder="1"/>
    <xf numFmtId="0" fontId="75" fillId="0" borderId="17" xfId="0" applyFont="1" applyBorder="1"/>
    <xf numFmtId="0" fontId="75" fillId="0" borderId="14" xfId="0" applyFont="1" applyBorder="1"/>
    <xf numFmtId="0" fontId="76" fillId="0" borderId="0" xfId="0" applyFont="1" applyAlignment="1">
      <alignment horizontal="left" vertical="top" wrapText="1"/>
    </xf>
    <xf numFmtId="0" fontId="43" fillId="0" borderId="0" xfId="0" applyFont="1" applyAlignment="1">
      <alignment horizontal="left" vertical="top"/>
    </xf>
    <xf numFmtId="0" fontId="43" fillId="0" borderId="0" xfId="0" applyFont="1" applyAlignment="1">
      <alignment horizontal="left" vertical="top" wrapText="1"/>
    </xf>
    <xf numFmtId="0" fontId="72" fillId="13" borderId="48" xfId="0" applyFont="1" applyFill="1" applyBorder="1"/>
    <xf numFmtId="0" fontId="72" fillId="13" borderId="49" xfId="0" applyFont="1" applyFill="1" applyBorder="1"/>
    <xf numFmtId="0" fontId="0" fillId="0" borderId="6" xfId="0" applyBorder="1" applyAlignment="1">
      <alignment horizontal="center"/>
    </xf>
    <xf numFmtId="0" fontId="46" fillId="0" borderId="14" xfId="0" applyFont="1" applyBorder="1" applyAlignment="1">
      <alignment horizontal="left" vertical="top"/>
    </xf>
    <xf numFmtId="0" fontId="6" fillId="0" borderId="0" xfId="1" applyFont="1" applyBorder="1" applyAlignment="1" applyProtection="1">
      <alignment horizontal="left"/>
    </xf>
    <xf numFmtId="0" fontId="6" fillId="0" borderId="6" xfId="1" applyFont="1" applyBorder="1" applyAlignment="1" applyProtection="1">
      <alignment horizontal="left"/>
    </xf>
    <xf numFmtId="0" fontId="39" fillId="5" borderId="13" xfId="0" applyFont="1" applyFill="1" applyBorder="1" applyAlignment="1">
      <alignment horizontal="left"/>
    </xf>
    <xf numFmtId="0" fontId="0" fillId="0" borderId="5" xfId="0" applyBorder="1" applyAlignment="1">
      <alignment horizontal="left" wrapText="1"/>
    </xf>
    <xf numFmtId="14" fontId="0" fillId="5" borderId="0" xfId="0" applyNumberFormat="1" applyFill="1"/>
    <xf numFmtId="0" fontId="0" fillId="6" borderId="44" xfId="0" applyFill="1" applyBorder="1"/>
    <xf numFmtId="0" fontId="0" fillId="5" borderId="46" xfId="0" applyFill="1" applyBorder="1"/>
    <xf numFmtId="0" fontId="1" fillId="0" borderId="0" xfId="0" applyFont="1" applyAlignment="1">
      <alignment horizontal="left" vertical="top" wrapText="1"/>
    </xf>
    <xf numFmtId="0" fontId="59" fillId="5" borderId="0" xfId="0" applyFont="1" applyFill="1" applyAlignment="1">
      <alignment wrapText="1"/>
    </xf>
    <xf numFmtId="0" fontId="10" fillId="0" borderId="0" xfId="0" applyFont="1" applyAlignment="1">
      <alignment horizontal="left" vertical="top" wrapText="1"/>
    </xf>
    <xf numFmtId="0" fontId="10" fillId="0" borderId="0" xfId="0" applyFont="1" applyAlignment="1">
      <alignment vertical="top" wrapText="1"/>
    </xf>
    <xf numFmtId="0" fontId="0" fillId="0" borderId="0" xfId="0" applyAlignment="1">
      <alignment horizontal="left" vertical="top" wrapText="1"/>
    </xf>
    <xf numFmtId="0" fontId="10" fillId="0" borderId="6" xfId="0" applyFont="1" applyBorder="1" applyAlignment="1">
      <alignment vertical="top" wrapText="1"/>
    </xf>
    <xf numFmtId="0" fontId="10" fillId="0" borderId="6" xfId="0" applyFont="1" applyBorder="1" applyAlignment="1">
      <alignment horizontal="left" vertical="top" wrapText="1"/>
    </xf>
    <xf numFmtId="0" fontId="43" fillId="9" borderId="0" xfId="0" applyFont="1" applyFill="1"/>
    <xf numFmtId="0" fontId="10" fillId="0" borderId="0" xfId="0" applyFont="1" applyAlignment="1">
      <alignment horizontal="left" wrapText="1"/>
    </xf>
    <xf numFmtId="0" fontId="46" fillId="0" borderId="0" xfId="0" applyFont="1" applyAlignment="1">
      <alignment horizontal="left" vertical="top" wrapText="1"/>
    </xf>
    <xf numFmtId="0" fontId="46" fillId="0" borderId="0" xfId="0" applyFont="1" applyAlignment="1">
      <alignment vertical="top" wrapText="1"/>
    </xf>
    <xf numFmtId="0" fontId="46" fillId="0" borderId="0" xfId="0" applyFont="1" applyAlignment="1">
      <alignment horizontal="left" wrapText="1"/>
    </xf>
    <xf numFmtId="0" fontId="10" fillId="0" borderId="0" xfId="0" applyFont="1" applyAlignment="1">
      <alignment horizontal="center"/>
    </xf>
    <xf numFmtId="0" fontId="39" fillId="5" borderId="0" xfId="0" applyFont="1" applyFill="1"/>
    <xf numFmtId="0" fontId="40" fillId="5" borderId="0" xfId="0" applyFont="1" applyFill="1"/>
    <xf numFmtId="0" fontId="41" fillId="5" borderId="0" xfId="0" applyFont="1" applyFill="1"/>
    <xf numFmtId="0" fontId="39" fillId="5" borderId="0" xfId="0" applyFont="1" applyFill="1" applyAlignment="1">
      <alignment horizontal="left"/>
    </xf>
    <xf numFmtId="165" fontId="0" fillId="0" borderId="0" xfId="0" applyNumberFormat="1" applyAlignment="1">
      <alignment horizontal="center"/>
    </xf>
    <xf numFmtId="0" fontId="46" fillId="0" borderId="0" xfId="0" applyFont="1" applyAlignment="1">
      <alignment wrapText="1"/>
    </xf>
    <xf numFmtId="0" fontId="46" fillId="0" borderId="0" xfId="0" applyFont="1" applyAlignment="1">
      <alignment horizontal="left"/>
    </xf>
    <xf numFmtId="0" fontId="46" fillId="0" borderId="0" xfId="0" applyFont="1" applyAlignment="1">
      <alignment horizontal="left" vertical="top"/>
    </xf>
    <xf numFmtId="0" fontId="46" fillId="0" borderId="0" xfId="0" applyFont="1" applyAlignment="1">
      <alignment vertical="top"/>
    </xf>
    <xf numFmtId="0" fontId="46" fillId="0" borderId="0" xfId="0" applyFont="1" applyAlignment="1">
      <alignment horizontal="center" vertical="top"/>
    </xf>
    <xf numFmtId="164" fontId="0" fillId="0" borderId="0" xfId="0" applyNumberFormat="1" applyAlignment="1">
      <alignment horizontal="left"/>
    </xf>
    <xf numFmtId="0" fontId="47" fillId="0" borderId="0" xfId="0" applyFont="1" applyAlignment="1">
      <alignment horizontal="left" vertical="top" wrapText="1"/>
    </xf>
    <xf numFmtId="0" fontId="16" fillId="0" borderId="0" xfId="0" applyFont="1" applyAlignment="1">
      <alignment horizontal="left"/>
    </xf>
    <xf numFmtId="0" fontId="10" fillId="0" borderId="0" xfId="0" applyFont="1" applyAlignment="1">
      <alignment vertical="center" wrapText="1"/>
    </xf>
    <xf numFmtId="0" fontId="10" fillId="0" borderId="0" xfId="0" applyFont="1" applyAlignment="1">
      <alignment wrapText="1"/>
    </xf>
    <xf numFmtId="0" fontId="0" fillId="0" borderId="0" xfId="0" applyAlignment="1">
      <alignment horizontal="left" wrapText="1"/>
    </xf>
    <xf numFmtId="0" fontId="42" fillId="0" borderId="0" xfId="0" applyFont="1" applyAlignment="1">
      <alignment horizontal="left" vertical="top" wrapText="1"/>
    </xf>
    <xf numFmtId="0" fontId="34" fillId="0" borderId="6" xfId="0" applyFont="1" applyBorder="1" applyAlignment="1">
      <alignment horizontal="center"/>
    </xf>
    <xf numFmtId="0" fontId="32" fillId="0" borderId="0" xfId="0" applyFont="1" applyAlignment="1">
      <alignment horizontal="left"/>
    </xf>
    <xf numFmtId="0" fontId="0" fillId="5" borderId="6" xfId="0" applyFill="1" applyBorder="1"/>
    <xf numFmtId="0" fontId="14" fillId="0" borderId="0" xfId="3" applyFont="1"/>
    <xf numFmtId="0" fontId="14" fillId="0" borderId="14" xfId="3" applyFont="1" applyBorder="1"/>
    <xf numFmtId="0" fontId="78" fillId="15" borderId="34" xfId="0" applyFont="1" applyFill="1" applyBorder="1" applyAlignment="1">
      <alignment horizontal="left" vertical="top" wrapText="1"/>
    </xf>
    <xf numFmtId="0" fontId="78" fillId="15" borderId="35" xfId="0" applyFont="1" applyFill="1" applyBorder="1" applyAlignment="1">
      <alignment horizontal="left" vertical="top" wrapText="1"/>
    </xf>
    <xf numFmtId="0" fontId="79" fillId="15" borderId="35" xfId="0" applyFont="1" applyFill="1" applyBorder="1" applyAlignment="1">
      <alignment horizontal="left" vertical="top" wrapText="1"/>
    </xf>
    <xf numFmtId="0" fontId="78" fillId="15" borderId="35" xfId="0" applyFont="1" applyFill="1" applyBorder="1" applyAlignment="1">
      <alignment vertical="center" wrapText="1"/>
    </xf>
    <xf numFmtId="0" fontId="78" fillId="15" borderId="50" xfId="0" applyFont="1" applyFill="1" applyBorder="1" applyAlignment="1">
      <alignment vertical="center" wrapText="1"/>
    </xf>
    <xf numFmtId="0" fontId="78" fillId="15" borderId="10" xfId="0" applyFont="1" applyFill="1" applyBorder="1" applyAlignment="1">
      <alignment vertical="center" wrapText="1"/>
    </xf>
    <xf numFmtId="0" fontId="80" fillId="0" borderId="10" xfId="0" applyFont="1" applyBorder="1" applyAlignment="1">
      <alignment horizontal="left" vertical="top" wrapText="1"/>
    </xf>
    <xf numFmtId="0" fontId="76" fillId="0" borderId="10" xfId="0" applyFont="1" applyBorder="1" applyAlignment="1">
      <alignment horizontal="left" vertical="top" wrapText="1"/>
    </xf>
    <xf numFmtId="0" fontId="80" fillId="0" borderId="10" xfId="0" applyFont="1" applyBorder="1" applyAlignment="1" applyProtection="1">
      <alignment horizontal="left" vertical="top" wrapText="1"/>
      <protection locked="0"/>
    </xf>
    <xf numFmtId="0" fontId="12" fillId="0" borderId="12" xfId="0" applyFont="1" applyBorder="1" applyAlignment="1">
      <alignment wrapText="1"/>
    </xf>
    <xf numFmtId="0" fontId="12" fillId="0" borderId="0" xfId="0" applyFont="1" applyAlignment="1">
      <alignment horizontal="center"/>
    </xf>
    <xf numFmtId="0" fontId="12" fillId="0" borderId="10" xfId="0" applyFont="1" applyBorder="1" applyAlignment="1">
      <alignment horizontal="left" vertical="top" wrapText="1"/>
    </xf>
    <xf numFmtId="0" fontId="80" fillId="0" borderId="10" xfId="3" applyFont="1" applyBorder="1" applyAlignment="1">
      <alignment horizontal="left" vertical="top" wrapText="1"/>
    </xf>
    <xf numFmtId="0" fontId="12" fillId="0" borderId="10" xfId="0" applyFont="1" applyBorder="1" applyAlignment="1" applyProtection="1">
      <alignment horizontal="left" vertical="top" wrapText="1"/>
      <protection locked="0"/>
    </xf>
    <xf numFmtId="0" fontId="76" fillId="0" borderId="10" xfId="3" applyFont="1" applyBorder="1" applyAlignment="1">
      <alignment horizontal="left" vertical="top" wrapText="1"/>
    </xf>
    <xf numFmtId="0" fontId="12" fillId="0" borderId="0" xfId="0" applyFont="1" applyAlignment="1">
      <alignment horizontal="left" vertical="top"/>
    </xf>
    <xf numFmtId="0" fontId="12" fillId="0" borderId="10" xfId="0" applyFont="1" applyBorder="1" applyAlignment="1">
      <alignment wrapText="1"/>
    </xf>
    <xf numFmtId="0" fontId="80" fillId="0" borderId="0" xfId="3" applyFont="1"/>
    <xf numFmtId="0" fontId="14" fillId="0" borderId="14" xfId="0" applyFont="1" applyBorder="1"/>
    <xf numFmtId="0" fontId="83" fillId="0" borderId="16" xfId="0" applyFont="1" applyBorder="1" applyAlignment="1">
      <alignment vertical="center"/>
    </xf>
    <xf numFmtId="0" fontId="82" fillId="0" borderId="16" xfId="0" applyFont="1" applyBorder="1" applyAlignment="1">
      <alignment vertical="center"/>
    </xf>
    <xf numFmtId="0" fontId="84" fillId="17" borderId="0" xfId="0" applyFont="1" applyFill="1"/>
    <xf numFmtId="0" fontId="84" fillId="17" borderId="0" xfId="3" applyFont="1" applyFill="1"/>
    <xf numFmtId="0" fontId="82" fillId="0" borderId="0" xfId="0" applyFont="1" applyAlignment="1">
      <alignment horizontal="left"/>
    </xf>
    <xf numFmtId="0" fontId="85" fillId="0" borderId="0" xfId="0" applyFont="1" applyAlignment="1">
      <alignment horizontal="left"/>
    </xf>
    <xf numFmtId="0" fontId="86" fillId="0" borderId="16" xfId="0" applyFont="1" applyBorder="1" applyAlignment="1">
      <alignment vertical="top"/>
    </xf>
    <xf numFmtId="0" fontId="8" fillId="0" borderId="0" xfId="1" applyFill="1" applyAlignment="1"/>
    <xf numFmtId="0" fontId="85" fillId="0" borderId="0" xfId="0" applyFont="1" applyAlignment="1">
      <alignment horizontal="left" vertical="center"/>
    </xf>
    <xf numFmtId="0" fontId="87" fillId="0" borderId="0" xfId="0" applyFont="1"/>
    <xf numFmtId="0" fontId="88" fillId="0" borderId="0" xfId="3" applyFont="1"/>
    <xf numFmtId="0" fontId="0" fillId="0" borderId="47" xfId="0" applyBorder="1"/>
    <xf numFmtId="0" fontId="84" fillId="0" borderId="0" xfId="0" applyFont="1"/>
    <xf numFmtId="0" fontId="12" fillId="0" borderId="33" xfId="0" applyFont="1" applyBorder="1"/>
    <xf numFmtId="0" fontId="12" fillId="0" borderId="47" xfId="0" applyFont="1" applyBorder="1"/>
    <xf numFmtId="0" fontId="12" fillId="0" borderId="33" xfId="0" applyFont="1" applyBorder="1" applyAlignment="1">
      <alignment vertical="top"/>
    </xf>
    <xf numFmtId="0" fontId="12" fillId="0" borderId="33" xfId="0" applyFont="1" applyBorder="1" applyAlignment="1">
      <alignment horizontal="left" vertical="top"/>
    </xf>
    <xf numFmtId="0" fontId="12" fillId="0" borderId="47" xfId="0" applyFont="1" applyBorder="1" applyAlignment="1">
      <alignment vertical="top"/>
    </xf>
    <xf numFmtId="0" fontId="12" fillId="0" borderId="33" xfId="0" applyFont="1" applyBorder="1" applyAlignment="1">
      <alignment vertical="center"/>
    </xf>
    <xf numFmtId="0" fontId="33" fillId="0" borderId="6" xfId="0" applyFont="1" applyBorder="1" applyAlignment="1">
      <alignment vertical="top"/>
    </xf>
    <xf numFmtId="165" fontId="0" fillId="0" borderId="6" xfId="0" applyNumberFormat="1" applyBorder="1"/>
    <xf numFmtId="0" fontId="21" fillId="0" borderId="0" xfId="1" applyFont="1" applyBorder="1" applyAlignment="1" applyProtection="1"/>
    <xf numFmtId="0" fontId="67" fillId="0" borderId="0" xfId="3" applyFont="1"/>
    <xf numFmtId="0" fontId="0" fillId="14" borderId="51" xfId="0" applyFill="1" applyBorder="1"/>
    <xf numFmtId="0" fontId="0" fillId="0" borderId="51" xfId="0" applyBorder="1"/>
    <xf numFmtId="0" fontId="72" fillId="13" borderId="0" xfId="0" applyFont="1" applyFill="1"/>
    <xf numFmtId="0" fontId="8" fillId="0" borderId="0" xfId="1" applyFill="1" applyAlignment="1" applyProtection="1"/>
    <xf numFmtId="0" fontId="20" fillId="0" borderId="5" xfId="0" applyFont="1" applyBorder="1" applyAlignment="1">
      <alignment horizontal="left"/>
    </xf>
    <xf numFmtId="0" fontId="20" fillId="0" borderId="0" xfId="0" applyFont="1" applyAlignment="1">
      <alignment horizontal="left"/>
    </xf>
    <xf numFmtId="0" fontId="19" fillId="0" borderId="0" xfId="1" applyFont="1" applyBorder="1" applyAlignment="1" applyProtection="1">
      <alignment horizontal="left"/>
      <protection locked="0"/>
    </xf>
    <xf numFmtId="0" fontId="19" fillId="0" borderId="6" xfId="1" applyFont="1" applyBorder="1" applyAlignment="1" applyProtection="1">
      <alignment horizontal="left"/>
      <protection locked="0"/>
    </xf>
    <xf numFmtId="0" fontId="29" fillId="0" borderId="5" xfId="0" applyFont="1" applyBorder="1" applyAlignment="1">
      <alignment horizontal="left"/>
    </xf>
    <xf numFmtId="0" fontId="29" fillId="0" borderId="0" xfId="0" applyFont="1" applyAlignment="1">
      <alignment horizontal="left"/>
    </xf>
    <xf numFmtId="0" fontId="0" fillId="17" borderId="51" xfId="0" applyFill="1" applyBorder="1"/>
    <xf numFmtId="0" fontId="24" fillId="0" borderId="5" xfId="0" applyFont="1" applyBorder="1" applyAlignment="1">
      <alignment horizontal="left"/>
    </xf>
    <xf numFmtId="0" fontId="7" fillId="5" borderId="0" xfId="0" applyFont="1" applyFill="1"/>
    <xf numFmtId="0" fontId="8" fillId="0" borderId="0" xfId="1" applyFill="1" applyBorder="1" applyAlignment="1"/>
    <xf numFmtId="0" fontId="24" fillId="6" borderId="0" xfId="0" applyFont="1" applyFill="1" applyAlignment="1">
      <alignment horizontal="left"/>
    </xf>
    <xf numFmtId="0" fontId="31" fillId="0" borderId="0" xfId="1" applyFont="1" applyFill="1" applyBorder="1" applyAlignment="1" applyProtection="1">
      <alignment horizontal="left"/>
    </xf>
    <xf numFmtId="0" fontId="31" fillId="0" borderId="0" xfId="1" applyFont="1" applyFill="1" applyBorder="1" applyAlignment="1" applyProtection="1"/>
    <xf numFmtId="0" fontId="26" fillId="6" borderId="0" xfId="0" applyFont="1" applyFill="1" applyAlignment="1">
      <alignment horizontal="left"/>
    </xf>
    <xf numFmtId="0" fontId="29" fillId="6" borderId="0" xfId="0" applyFont="1" applyFill="1"/>
    <xf numFmtId="0" fontId="43" fillId="0" borderId="0" xfId="0" applyFont="1" applyAlignment="1">
      <alignment horizontal="center"/>
    </xf>
    <xf numFmtId="0" fontId="76" fillId="0" borderId="10" xfId="0" applyFont="1" applyBorder="1" applyAlignment="1" applyProtection="1">
      <alignment horizontal="left" vertical="top" wrapText="1"/>
      <protection locked="0"/>
    </xf>
    <xf numFmtId="0" fontId="43" fillId="0" borderId="12" xfId="0" applyFont="1" applyBorder="1" applyAlignment="1">
      <alignment wrapText="1"/>
    </xf>
    <xf numFmtId="0" fontId="90" fillId="0" borderId="0" xfId="0" applyFont="1" applyAlignment="1">
      <alignment horizontal="left" vertical="top"/>
    </xf>
    <xf numFmtId="0" fontId="0" fillId="0" borderId="17" xfId="0" applyBorder="1"/>
    <xf numFmtId="14" fontId="0" fillId="0" borderId="45" xfId="0" applyNumberFormat="1" applyBorder="1"/>
    <xf numFmtId="0" fontId="12" fillId="0" borderId="48" xfId="0" applyFont="1" applyBorder="1"/>
    <xf numFmtId="0" fontId="91" fillId="0" borderId="10" xfId="0" applyFont="1" applyBorder="1" applyAlignment="1">
      <alignment horizontal="left" vertical="top" wrapText="1"/>
    </xf>
    <xf numFmtId="0" fontId="12" fillId="5" borderId="0" xfId="0" applyFont="1" applyFill="1"/>
    <xf numFmtId="0" fontId="15" fillId="5" borderId="0" xfId="3" applyFont="1" applyFill="1"/>
    <xf numFmtId="14" fontId="0" fillId="0" borderId="47" xfId="0" applyNumberFormat="1" applyBorder="1"/>
    <xf numFmtId="0" fontId="92" fillId="18" borderId="52" xfId="0" applyFont="1" applyFill="1" applyBorder="1"/>
    <xf numFmtId="0" fontId="62" fillId="19" borderId="52" xfId="0" applyFont="1" applyFill="1" applyBorder="1"/>
    <xf numFmtId="14" fontId="62" fillId="19" borderId="52" xfId="0" applyNumberFormat="1" applyFont="1" applyFill="1" applyBorder="1"/>
    <xf numFmtId="0" fontId="0" fillId="0" borderId="53" xfId="0" applyBorder="1"/>
    <xf numFmtId="0" fontId="62" fillId="19" borderId="0" xfId="0" applyFont="1" applyFill="1"/>
    <xf numFmtId="14" fontId="62" fillId="19" borderId="0" xfId="0" applyNumberFormat="1" applyFont="1" applyFill="1"/>
    <xf numFmtId="0" fontId="42" fillId="0" borderId="0" xfId="0" applyFont="1"/>
    <xf numFmtId="0" fontId="93" fillId="0" borderId="20" xfId="4" applyFont="1" applyBorder="1" applyAlignment="1">
      <alignment wrapText="1"/>
    </xf>
    <xf numFmtId="0" fontId="12" fillId="0" borderId="25" xfId="0" applyFont="1" applyBorder="1" applyAlignment="1">
      <alignment horizontal="left" vertical="top" wrapText="1"/>
    </xf>
    <xf numFmtId="0" fontId="12" fillId="0" borderId="10" xfId="0" applyFont="1" applyBorder="1" applyAlignment="1">
      <alignment horizontal="left" vertical="top"/>
    </xf>
    <xf numFmtId="0" fontId="12" fillId="0" borderId="25" xfId="0" applyFont="1" applyBorder="1" applyAlignment="1">
      <alignment horizontal="left" vertical="top"/>
    </xf>
    <xf numFmtId="0" fontId="25" fillId="0" borderId="0" xfId="0" applyFont="1"/>
    <xf numFmtId="0" fontId="78" fillId="15" borderId="36" xfId="0" applyFont="1" applyFill="1" applyBorder="1" applyAlignment="1">
      <alignment vertical="center" wrapText="1"/>
    </xf>
    <xf numFmtId="0" fontId="80" fillId="0" borderId="23" xfId="0" applyFont="1" applyBorder="1" applyAlignment="1">
      <alignment horizontal="left" vertical="top" wrapText="1"/>
    </xf>
    <xf numFmtId="0" fontId="80" fillId="0" borderId="25" xfId="0" applyFont="1" applyBorder="1" applyAlignment="1">
      <alignment horizontal="left" vertical="top" wrapText="1"/>
    </xf>
    <xf numFmtId="0" fontId="76" fillId="0" borderId="25" xfId="0" applyFont="1" applyBorder="1" applyAlignment="1">
      <alignment horizontal="left" vertical="top" wrapText="1"/>
    </xf>
    <xf numFmtId="0" fontId="76" fillId="0" borderId="23" xfId="0" applyFont="1" applyBorder="1" applyAlignment="1">
      <alignment horizontal="left" vertical="top" wrapText="1"/>
    </xf>
    <xf numFmtId="0" fontId="80" fillId="0" borderId="54" xfId="0" applyFont="1" applyBorder="1" applyAlignment="1">
      <alignment horizontal="left" vertical="top" wrapText="1"/>
    </xf>
    <xf numFmtId="0" fontId="80" fillId="0" borderId="55" xfId="0" applyFont="1" applyBorder="1" applyAlignment="1">
      <alignment horizontal="left" vertical="top" wrapText="1"/>
    </xf>
    <xf numFmtId="0" fontId="76" fillId="0" borderId="55" xfId="0" applyFont="1" applyBorder="1" applyAlignment="1">
      <alignment horizontal="left" vertical="top" wrapText="1"/>
    </xf>
    <xf numFmtId="0" fontId="12" fillId="0" borderId="55" xfId="0" applyFont="1" applyBorder="1" applyAlignment="1" applyProtection="1">
      <alignment horizontal="left" vertical="top" wrapText="1"/>
      <protection locked="0"/>
    </xf>
    <xf numFmtId="0" fontId="12" fillId="0" borderId="55" xfId="0" applyFont="1" applyBorder="1" applyAlignment="1">
      <alignment horizontal="left" vertical="top" wrapText="1"/>
    </xf>
    <xf numFmtId="0" fontId="12" fillId="0" borderId="56" xfId="0" applyFont="1" applyBorder="1" applyAlignment="1">
      <alignment horizontal="left" vertical="top" wrapText="1"/>
    </xf>
    <xf numFmtId="0" fontId="21" fillId="0" borderId="0" xfId="1" applyFont="1" applyFill="1" applyBorder="1" applyAlignment="1" applyProtection="1">
      <alignment horizontal="left"/>
      <protection locked="0"/>
    </xf>
    <xf numFmtId="0" fontId="21" fillId="0" borderId="0" xfId="1" applyFont="1" applyBorder="1" applyAlignment="1" applyProtection="1">
      <protection locked="0"/>
    </xf>
    <xf numFmtId="0" fontId="62" fillId="0" borderId="0" xfId="0" applyFont="1"/>
    <xf numFmtId="0" fontId="18" fillId="0" borderId="26" xfId="0" applyFont="1" applyBorder="1" applyAlignment="1">
      <alignment horizontal="left"/>
    </xf>
    <xf numFmtId="0" fontId="18" fillId="0" borderId="16" xfId="0" applyFont="1" applyBorder="1" applyAlignment="1">
      <alignment horizontal="left"/>
    </xf>
    <xf numFmtId="0" fontId="18" fillId="0" borderId="27" xfId="0" applyFont="1" applyBorder="1" applyAlignment="1">
      <alignment horizontal="left"/>
    </xf>
    <xf numFmtId="0" fontId="28" fillId="0" borderId="5" xfId="0" applyFont="1" applyBorder="1" applyAlignment="1">
      <alignment horizontal="left"/>
    </xf>
    <xf numFmtId="0" fontId="28" fillId="0" borderId="0" xfId="0" applyFont="1" applyAlignment="1">
      <alignment horizontal="left"/>
    </xf>
    <xf numFmtId="0" fontId="28" fillId="0" borderId="15" xfId="0" applyFont="1" applyBorder="1" applyAlignment="1">
      <alignment horizontal="left"/>
    </xf>
    <xf numFmtId="0" fontId="18" fillId="6" borderId="22" xfId="0" applyFont="1" applyFill="1" applyBorder="1" applyAlignment="1">
      <alignment horizontal="left"/>
    </xf>
    <xf numFmtId="0" fontId="18" fillId="6" borderId="14" xfId="0" applyFont="1" applyFill="1" applyBorder="1" applyAlignment="1">
      <alignment horizontal="left"/>
    </xf>
    <xf numFmtId="0" fontId="18" fillId="6" borderId="24" xfId="0" applyFont="1" applyFill="1" applyBorder="1" applyAlignment="1">
      <alignment horizontal="left"/>
    </xf>
    <xf numFmtId="0" fontId="28" fillId="0" borderId="5" xfId="0" applyFont="1" applyBorder="1" applyAlignment="1">
      <alignment horizontal="left" wrapText="1"/>
    </xf>
    <xf numFmtId="0" fontId="28" fillId="0" borderId="0" xfId="0" applyFont="1" applyAlignment="1">
      <alignment horizontal="left" wrapText="1"/>
    </xf>
    <xf numFmtId="0" fontId="9" fillId="0" borderId="5" xfId="0" applyFont="1" applyBorder="1" applyAlignment="1">
      <alignment horizontal="left"/>
    </xf>
    <xf numFmtId="0" fontId="9" fillId="0" borderId="0" xfId="0" applyFont="1" applyAlignment="1">
      <alignment horizontal="left"/>
    </xf>
    <xf numFmtId="0" fontId="9" fillId="0" borderId="15" xfId="0" applyFont="1" applyBorder="1" applyAlignment="1">
      <alignment horizontal="left"/>
    </xf>
    <xf numFmtId="0" fontId="9" fillId="0" borderId="13" xfId="0" applyFont="1" applyBorder="1" applyAlignment="1">
      <alignment horizontal="center"/>
    </xf>
    <xf numFmtId="0" fontId="9" fillId="0" borderId="0" xfId="0" applyFont="1" applyAlignment="1">
      <alignment horizontal="center"/>
    </xf>
    <xf numFmtId="0" fontId="0" fillId="0" borderId="26" xfId="0" applyBorder="1" applyAlignment="1">
      <alignment horizontal="center"/>
    </xf>
    <xf numFmtId="0" fontId="0" fillId="0" borderId="16" xfId="0" applyBorder="1" applyAlignment="1">
      <alignment horizontal="center"/>
    </xf>
    <xf numFmtId="0" fontId="0" fillId="0" borderId="27" xfId="0" applyBorder="1" applyAlignment="1">
      <alignment horizontal="center"/>
    </xf>
    <xf numFmtId="0" fontId="9" fillId="0" borderId="25" xfId="0" applyFont="1" applyBorder="1" applyAlignment="1">
      <alignment horizontal="left" vertical="top" wrapText="1"/>
    </xf>
    <xf numFmtId="0" fontId="9" fillId="0" borderId="10" xfId="0" applyFont="1" applyBorder="1" applyAlignment="1">
      <alignment horizontal="left" vertical="top" wrapText="1"/>
    </xf>
    <xf numFmtId="0" fontId="0" fillId="0" borderId="10"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23" xfId="0" applyBorder="1" applyAlignment="1" applyProtection="1">
      <alignment horizontal="left" vertical="top" wrapText="1"/>
      <protection locked="0"/>
    </xf>
    <xf numFmtId="0" fontId="20" fillId="0" borderId="5" xfId="0" applyFont="1" applyBorder="1" applyAlignment="1">
      <alignment horizontal="left"/>
    </xf>
    <xf numFmtId="0" fontId="20" fillId="0" borderId="0" xfId="0" applyFont="1" applyAlignment="1">
      <alignment horizontal="left"/>
    </xf>
    <xf numFmtId="0" fontId="21" fillId="0" borderId="0" xfId="1" applyFont="1" applyBorder="1" applyAlignment="1" applyProtection="1">
      <alignment horizontal="left"/>
      <protection locked="0"/>
    </xf>
    <xf numFmtId="0" fontId="19" fillId="0" borderId="0" xfId="1" applyFont="1" applyBorder="1" applyAlignment="1" applyProtection="1">
      <alignment horizontal="left"/>
      <protection locked="0"/>
    </xf>
    <xf numFmtId="0" fontId="19" fillId="0" borderId="6" xfId="1" applyFont="1" applyBorder="1" applyAlignment="1" applyProtection="1">
      <alignment horizontal="left"/>
      <protection locked="0"/>
    </xf>
    <xf numFmtId="0" fontId="0" fillId="0" borderId="5" xfId="0" applyBorder="1" applyAlignment="1">
      <alignment horizontal="left"/>
    </xf>
    <xf numFmtId="0" fontId="0" fillId="0" borderId="0" xfId="0" applyAlignment="1">
      <alignment horizontal="left"/>
    </xf>
    <xf numFmtId="0" fontId="22" fillId="0" borderId="7" xfId="0" applyFont="1" applyBorder="1" applyAlignment="1">
      <alignment horizontal="left"/>
    </xf>
    <xf numFmtId="0" fontId="22" fillId="0" borderId="8" xfId="0" applyFont="1" applyBorder="1" applyAlignment="1">
      <alignment horizontal="left"/>
    </xf>
    <xf numFmtId="0" fontId="22" fillId="0" borderId="9" xfId="0" applyFont="1" applyBorder="1" applyAlignment="1">
      <alignment horizontal="left"/>
    </xf>
    <xf numFmtId="0" fontId="29" fillId="0" borderId="5" xfId="0" applyFont="1" applyBorder="1" applyAlignment="1">
      <alignment horizontal="left"/>
    </xf>
    <xf numFmtId="0" fontId="29" fillId="0" borderId="0" xfId="0" applyFont="1" applyAlignment="1">
      <alignment horizontal="left"/>
    </xf>
    <xf numFmtId="0" fontId="19" fillId="0" borderId="0" xfId="1" applyFont="1" applyBorder="1" applyAlignment="1">
      <alignment horizontal="left"/>
    </xf>
    <xf numFmtId="0" fontId="19" fillId="0" borderId="6" xfId="1" applyFont="1" applyBorder="1" applyAlignment="1">
      <alignment horizontal="left"/>
    </xf>
    <xf numFmtId="0" fontId="28" fillId="0" borderId="26" xfId="0" applyFont="1" applyBorder="1" applyAlignment="1">
      <alignment horizontal="center"/>
    </xf>
    <xf numFmtId="0" fontId="28" fillId="0" borderId="16" xfId="0" applyFont="1" applyBorder="1" applyAlignment="1">
      <alignment horizontal="center"/>
    </xf>
    <xf numFmtId="0" fontId="28" fillId="0" borderId="27" xfId="0" applyFont="1" applyBorder="1" applyAlignment="1">
      <alignment horizontal="center"/>
    </xf>
    <xf numFmtId="0" fontId="2" fillId="0" borderId="22" xfId="0" applyFont="1" applyBorder="1" applyAlignment="1">
      <alignment horizontal="left"/>
    </xf>
    <xf numFmtId="0" fontId="2" fillId="0" borderId="14" xfId="0" applyFont="1" applyBorder="1" applyAlignment="1">
      <alignment horizontal="left"/>
    </xf>
    <xf numFmtId="0" fontId="2" fillId="0" borderId="24" xfId="0" applyFont="1" applyBorder="1" applyAlignment="1">
      <alignment horizontal="left"/>
    </xf>
    <xf numFmtId="0" fontId="24" fillId="6" borderId="5" xfId="0" applyFont="1" applyFill="1" applyBorder="1" applyAlignment="1">
      <alignment horizontal="left"/>
    </xf>
    <xf numFmtId="0" fontId="24" fillId="6" borderId="0" xfId="0" applyFont="1" applyFill="1" applyAlignment="1">
      <alignment horizontal="left"/>
    </xf>
    <xf numFmtId="0" fontId="2" fillId="0" borderId="0" xfId="0" applyFont="1" applyAlignment="1">
      <alignment horizontal="center"/>
    </xf>
    <xf numFmtId="0" fontId="6" fillId="0" borderId="0" xfId="1" applyFont="1" applyBorder="1" applyAlignment="1" applyProtection="1">
      <alignment horizontal="left"/>
    </xf>
    <xf numFmtId="0" fontId="6" fillId="0" borderId="6" xfId="1" applyFont="1" applyBorder="1" applyAlignment="1" applyProtection="1">
      <alignment horizontal="left"/>
    </xf>
    <xf numFmtId="0" fontId="18" fillId="3" borderId="5" xfId="0" applyFont="1" applyFill="1" applyBorder="1" applyAlignment="1">
      <alignment horizontal="left" wrapText="1"/>
    </xf>
    <xf numFmtId="0" fontId="18" fillId="3" borderId="0" xfId="0" applyFont="1" applyFill="1" applyAlignment="1">
      <alignment horizontal="left" wrapText="1"/>
    </xf>
    <xf numFmtId="0" fontId="0" fillId="9" borderId="25" xfId="0" applyFill="1" applyBorder="1" applyAlignment="1" applyProtection="1">
      <alignment horizontal="left" wrapText="1"/>
      <protection locked="0"/>
    </xf>
    <xf numFmtId="0" fontId="0" fillId="9" borderId="10" xfId="0" applyFill="1" applyBorder="1" applyAlignment="1" applyProtection="1">
      <alignment horizontal="left" wrapText="1"/>
      <protection locked="0"/>
    </xf>
    <xf numFmtId="0" fontId="10" fillId="0" borderId="0" xfId="0" applyFont="1" applyAlignment="1">
      <alignment horizontal="left" vertical="top" wrapText="1"/>
    </xf>
    <xf numFmtId="0" fontId="10" fillId="0" borderId="0" xfId="0" applyFont="1" applyAlignment="1">
      <alignment horizontal="left"/>
    </xf>
    <xf numFmtId="0" fontId="10" fillId="0" borderId="5" xfId="0" applyFont="1" applyBorder="1" applyAlignment="1">
      <alignment horizontal="left" wrapText="1"/>
    </xf>
    <xf numFmtId="0" fontId="10" fillId="0" borderId="0" xfId="0" applyFont="1" applyAlignment="1">
      <alignment horizontal="left" wrapText="1"/>
    </xf>
    <xf numFmtId="0" fontId="10" fillId="0" borderId="14" xfId="0" applyFont="1" applyBorder="1" applyAlignment="1">
      <alignment horizontal="left" wrapText="1"/>
    </xf>
    <xf numFmtId="0" fontId="44" fillId="9" borderId="25" xfId="0" applyFont="1" applyFill="1" applyBorder="1" applyAlignment="1" applyProtection="1">
      <alignment horizontal="left" vertical="top" wrapText="1"/>
      <protection locked="0"/>
    </xf>
    <xf numFmtId="0" fontId="44" fillId="9" borderId="10" xfId="0" applyFont="1" applyFill="1" applyBorder="1" applyAlignment="1" applyProtection="1">
      <alignment horizontal="left" vertical="top" wrapText="1"/>
      <protection locked="0"/>
    </xf>
    <xf numFmtId="0" fontId="10" fillId="0" borderId="5" xfId="0" applyFont="1" applyBorder="1" applyAlignment="1">
      <alignment horizontal="left"/>
    </xf>
    <xf numFmtId="0" fontId="10" fillId="0" borderId="5" xfId="0" applyFont="1" applyBorder="1" applyAlignment="1">
      <alignment horizontal="left" vertical="top" wrapText="1"/>
    </xf>
    <xf numFmtId="0" fontId="0" fillId="0" borderId="5"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0" fillId="6" borderId="21" xfId="0" applyFill="1" applyBorder="1" applyAlignment="1" applyProtection="1">
      <alignment horizontal="left"/>
      <protection locked="0"/>
    </xf>
    <xf numFmtId="0" fontId="0" fillId="6" borderId="17" xfId="0" applyFill="1" applyBorder="1" applyAlignment="1" applyProtection="1">
      <alignment horizontal="left"/>
      <protection locked="0"/>
    </xf>
    <xf numFmtId="0" fontId="0" fillId="6" borderId="12" xfId="0" applyFill="1" applyBorder="1" applyAlignment="1" applyProtection="1">
      <alignment horizontal="left"/>
      <protection locked="0"/>
    </xf>
    <xf numFmtId="0" fontId="0" fillId="6" borderId="11" xfId="0" applyFill="1" applyBorder="1" applyAlignment="1" applyProtection="1">
      <alignment horizontal="left"/>
      <protection locked="0"/>
    </xf>
    <xf numFmtId="0" fontId="0" fillId="9" borderId="11" xfId="0" applyFill="1" applyBorder="1" applyAlignment="1" applyProtection="1">
      <alignment horizontal="left" wrapText="1"/>
      <protection locked="0"/>
    </xf>
    <xf numFmtId="0" fontId="0" fillId="9" borderId="17" xfId="0" applyFill="1" applyBorder="1" applyAlignment="1" applyProtection="1">
      <alignment horizontal="left" wrapText="1"/>
      <protection locked="0"/>
    </xf>
    <xf numFmtId="0" fontId="0" fillId="9" borderId="12" xfId="0" applyFill="1" applyBorder="1" applyAlignment="1" applyProtection="1">
      <alignment horizontal="left" wrapText="1"/>
      <protection locked="0"/>
    </xf>
    <xf numFmtId="0" fontId="10" fillId="0" borderId="5" xfId="0" applyFont="1" applyBorder="1" applyAlignment="1">
      <alignment horizontal="left" vertical="top"/>
    </xf>
    <xf numFmtId="0" fontId="10" fillId="0" borderId="0" xfId="0" applyFont="1" applyAlignment="1">
      <alignment horizontal="left" vertical="top"/>
    </xf>
    <xf numFmtId="0" fontId="10" fillId="0" borderId="14" xfId="0" applyFont="1" applyBorder="1" applyAlignment="1">
      <alignment horizontal="left" vertical="top" wrapText="1"/>
    </xf>
    <xf numFmtId="0" fontId="10" fillId="0" borderId="5" xfId="0" applyFont="1" applyBorder="1" applyAlignment="1">
      <alignment horizontal="center"/>
    </xf>
    <xf numFmtId="0" fontId="10" fillId="0" borderId="0" xfId="0" applyFont="1" applyAlignment="1">
      <alignment horizontal="center"/>
    </xf>
    <xf numFmtId="0" fontId="10" fillId="0" borderId="6" xfId="0" applyFont="1" applyBorder="1" applyAlignment="1">
      <alignment horizontal="center"/>
    </xf>
    <xf numFmtId="0" fontId="9" fillId="6" borderId="25" xfId="0" applyFont="1" applyFill="1" applyBorder="1" applyAlignment="1" applyProtection="1">
      <alignment horizontal="left"/>
      <protection locked="0"/>
    </xf>
    <xf numFmtId="0" fontId="9" fillId="6" borderId="10" xfId="0" applyFont="1" applyFill="1" applyBorder="1" applyAlignment="1" applyProtection="1">
      <alignment horizontal="left"/>
      <protection locked="0"/>
    </xf>
    <xf numFmtId="165" fontId="0" fillId="9" borderId="11" xfId="0" applyNumberFormat="1" applyFill="1" applyBorder="1" applyAlignment="1" applyProtection="1">
      <alignment horizontal="left"/>
      <protection locked="0"/>
    </xf>
    <xf numFmtId="165" fontId="0" fillId="9" borderId="17" xfId="0" applyNumberFormat="1" applyFill="1" applyBorder="1" applyAlignment="1" applyProtection="1">
      <alignment horizontal="left"/>
      <protection locked="0"/>
    </xf>
    <xf numFmtId="165" fontId="0" fillId="9" borderId="12" xfId="0" applyNumberFormat="1" applyFill="1" applyBorder="1" applyAlignment="1" applyProtection="1">
      <alignment horizontal="left"/>
      <protection locked="0"/>
    </xf>
    <xf numFmtId="0" fontId="10" fillId="0" borderId="22" xfId="0" applyFont="1" applyBorder="1" applyAlignment="1">
      <alignment horizontal="left"/>
    </xf>
    <xf numFmtId="0" fontId="10" fillId="0" borderId="14" xfId="0" applyFont="1" applyBorder="1" applyAlignment="1">
      <alignment horizontal="left"/>
    </xf>
    <xf numFmtId="0" fontId="10" fillId="6" borderId="25" xfId="0" applyFont="1" applyFill="1" applyBorder="1" applyAlignment="1" applyProtection="1">
      <alignment horizontal="left"/>
      <protection locked="0"/>
    </xf>
    <xf numFmtId="0" fontId="10" fillId="6" borderId="10" xfId="0" applyFont="1" applyFill="1" applyBorder="1" applyAlignment="1" applyProtection="1">
      <alignment horizontal="left"/>
      <protection locked="0"/>
    </xf>
    <xf numFmtId="0" fontId="47" fillId="0" borderId="0" xfId="0" applyFont="1" applyAlignment="1">
      <alignment horizontal="left" vertical="top" wrapText="1"/>
    </xf>
    <xf numFmtId="0" fontId="47" fillId="0" borderId="14" xfId="0" applyFont="1" applyBorder="1" applyAlignment="1">
      <alignment horizontal="left" vertical="top" wrapText="1"/>
    </xf>
    <xf numFmtId="0" fontId="47" fillId="0" borderId="24" xfId="0" applyFont="1" applyBorder="1" applyAlignment="1">
      <alignment horizontal="left" vertical="top" wrapText="1"/>
    </xf>
    <xf numFmtId="0" fontId="9" fillId="0" borderId="10" xfId="0" applyFont="1" applyBorder="1" applyAlignment="1" applyProtection="1">
      <alignment horizontal="left"/>
      <protection locked="0"/>
    </xf>
    <xf numFmtId="0" fontId="10" fillId="0" borderId="6" xfId="0" applyFont="1" applyBorder="1" applyAlignment="1">
      <alignment horizontal="left"/>
    </xf>
    <xf numFmtId="1" fontId="0" fillId="9" borderId="10" xfId="0" applyNumberFormat="1" applyFill="1" applyBorder="1" applyAlignment="1" applyProtection="1">
      <alignment horizontal="left"/>
      <protection locked="0"/>
    </xf>
    <xf numFmtId="1" fontId="0" fillId="9" borderId="10" xfId="0" applyNumberFormat="1" applyFill="1" applyBorder="1" applyAlignment="1" applyProtection="1">
      <alignment horizontal="left"/>
      <protection hidden="1"/>
    </xf>
    <xf numFmtId="1" fontId="0" fillId="9" borderId="23" xfId="0" applyNumberFormat="1" applyFill="1" applyBorder="1" applyAlignment="1" applyProtection="1">
      <alignment horizontal="left"/>
      <protection hidden="1"/>
    </xf>
    <xf numFmtId="0" fontId="10" fillId="0" borderId="22" xfId="0" applyFont="1" applyBorder="1" applyAlignment="1">
      <alignment horizontal="left" vertical="top" wrapText="1"/>
    </xf>
    <xf numFmtId="0" fontId="0" fillId="6" borderId="25" xfId="0" applyFill="1" applyBorder="1" applyAlignment="1" applyProtection="1">
      <alignment horizontal="left"/>
      <protection locked="0"/>
    </xf>
    <xf numFmtId="0" fontId="0" fillId="6" borderId="10" xfId="0" applyFill="1" applyBorder="1" applyAlignment="1" applyProtection="1">
      <alignment horizontal="left"/>
      <protection locked="0"/>
    </xf>
    <xf numFmtId="0" fontId="0" fillId="9" borderId="10" xfId="0" applyFill="1" applyBorder="1" applyAlignment="1" applyProtection="1">
      <alignment horizontal="left"/>
      <protection locked="0"/>
    </xf>
    <xf numFmtId="165" fontId="0" fillId="9" borderId="10" xfId="0" applyNumberFormat="1" applyFill="1" applyBorder="1" applyAlignment="1" applyProtection="1">
      <alignment horizontal="left"/>
      <protection locked="0"/>
    </xf>
    <xf numFmtId="0" fontId="0" fillId="9" borderId="11" xfId="0" applyFill="1" applyBorder="1" applyAlignment="1" applyProtection="1">
      <alignment horizontal="left"/>
      <protection locked="0"/>
    </xf>
    <xf numFmtId="0" fontId="0" fillId="9" borderId="17" xfId="0" applyFill="1" applyBorder="1" applyAlignment="1" applyProtection="1">
      <alignment horizontal="left"/>
      <protection locked="0"/>
    </xf>
    <xf numFmtId="0" fontId="0" fillId="9" borderId="32" xfId="0" applyFill="1" applyBorder="1" applyAlignment="1" applyProtection="1">
      <alignment horizontal="left"/>
      <protection locked="0"/>
    </xf>
    <xf numFmtId="165" fontId="0" fillId="6" borderId="10" xfId="0" applyNumberFormat="1" applyFill="1" applyBorder="1" applyAlignment="1" applyProtection="1">
      <alignment horizontal="center"/>
      <protection locked="0"/>
    </xf>
    <xf numFmtId="0" fontId="46" fillId="0" borderId="22" xfId="0" applyFont="1" applyBorder="1" applyAlignment="1">
      <alignment horizontal="left" vertical="top" wrapText="1"/>
    </xf>
    <xf numFmtId="0" fontId="46" fillId="0" borderId="14" xfId="0" applyFont="1" applyBorder="1" applyAlignment="1">
      <alignment horizontal="left" vertical="top"/>
    </xf>
    <xf numFmtId="0" fontId="46" fillId="0" borderId="0" xfId="0" applyFont="1" applyAlignment="1">
      <alignment horizontal="center" vertical="top" wrapText="1"/>
    </xf>
    <xf numFmtId="0" fontId="46" fillId="0" borderId="0" xfId="0" applyFont="1" applyAlignment="1">
      <alignment horizontal="left" vertical="top"/>
    </xf>
    <xf numFmtId="0" fontId="46" fillId="0" borderId="0" xfId="0" applyFont="1" applyAlignment="1">
      <alignment horizontal="center" vertical="top"/>
    </xf>
    <xf numFmtId="0" fontId="8" fillId="6" borderId="10" xfId="1" applyFill="1" applyBorder="1" applyAlignment="1" applyProtection="1">
      <alignment horizontal="left"/>
      <protection locked="0"/>
    </xf>
    <xf numFmtId="0" fontId="33" fillId="6" borderId="10" xfId="0" applyFont="1" applyFill="1" applyBorder="1" applyAlignment="1" applyProtection="1">
      <alignment horizontal="left"/>
      <protection locked="0"/>
    </xf>
    <xf numFmtId="14" fontId="0" fillId="6" borderId="10" xfId="0" applyNumberFormat="1" applyFill="1" applyBorder="1" applyAlignment="1" applyProtection="1">
      <alignment horizontal="center"/>
      <protection locked="0"/>
    </xf>
    <xf numFmtId="0" fontId="0" fillId="6" borderId="10" xfId="0" applyFill="1" applyBorder="1" applyAlignment="1" applyProtection="1">
      <alignment horizontal="center"/>
      <protection locked="0"/>
    </xf>
    <xf numFmtId="0" fontId="4" fillId="4" borderId="2" xfId="0" applyFont="1" applyFill="1" applyBorder="1" applyAlignment="1">
      <alignment horizontal="center" wrapText="1"/>
    </xf>
    <xf numFmtId="0" fontId="4" fillId="4" borderId="3" xfId="0" applyFont="1" applyFill="1" applyBorder="1" applyAlignment="1">
      <alignment horizontal="center" wrapText="1"/>
    </xf>
    <xf numFmtId="0" fontId="4" fillId="4" borderId="4" xfId="0" applyFont="1" applyFill="1" applyBorder="1" applyAlignment="1">
      <alignment horizontal="center" wrapText="1"/>
    </xf>
    <xf numFmtId="0" fontId="4" fillId="4" borderId="5" xfId="0" applyFont="1" applyFill="1" applyBorder="1" applyAlignment="1">
      <alignment horizontal="center" wrapText="1"/>
    </xf>
    <xf numFmtId="0" fontId="4" fillId="4" borderId="0" xfId="0" applyFont="1" applyFill="1" applyAlignment="1">
      <alignment horizontal="center" wrapText="1"/>
    </xf>
    <xf numFmtId="0" fontId="4" fillId="4" borderId="6" xfId="0" applyFont="1" applyFill="1" applyBorder="1" applyAlignment="1">
      <alignment horizontal="center" wrapText="1"/>
    </xf>
    <xf numFmtId="0" fontId="6" fillId="0" borderId="5" xfId="0" applyFont="1" applyBorder="1" applyAlignment="1">
      <alignment horizontal="left"/>
    </xf>
    <xf numFmtId="0" fontId="6" fillId="0" borderId="0" xfId="0" applyFont="1" applyAlignment="1">
      <alignment horizontal="left"/>
    </xf>
    <xf numFmtId="0" fontId="1" fillId="5" borderId="13" xfId="0" applyFont="1" applyFill="1" applyBorder="1" applyAlignment="1">
      <alignment horizontal="left"/>
    </xf>
    <xf numFmtId="0" fontId="1" fillId="5" borderId="0" xfId="0" applyFont="1" applyFill="1" applyAlignment="1">
      <alignment horizontal="left"/>
    </xf>
    <xf numFmtId="0" fontId="1" fillId="5" borderId="6" xfId="0" applyFont="1" applyFill="1" applyBorder="1" applyAlignment="1">
      <alignment horizontal="left"/>
    </xf>
    <xf numFmtId="0" fontId="7" fillId="0" borderId="25"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6" fillId="0" borderId="12" xfId="0" applyFont="1" applyBorder="1" applyAlignment="1">
      <alignment horizontal="left" vertical="top" wrapText="1"/>
    </xf>
    <xf numFmtId="0" fontId="6" fillId="0" borderId="10" xfId="0" applyFont="1" applyBorder="1" applyAlignment="1">
      <alignment horizontal="left" vertical="top" wrapText="1"/>
    </xf>
    <xf numFmtId="0" fontId="8" fillId="0" borderId="10" xfId="1" applyFill="1" applyBorder="1" applyAlignment="1" applyProtection="1">
      <alignment horizontal="center" vertical="center" wrapText="1"/>
    </xf>
    <xf numFmtId="0" fontId="8" fillId="0" borderId="11" xfId="1" applyFill="1" applyBorder="1" applyAlignment="1" applyProtection="1">
      <alignment horizontal="center" vertical="center" wrapText="1"/>
    </xf>
    <xf numFmtId="0" fontId="8" fillId="0" borderId="23" xfId="1" applyFill="1" applyBorder="1" applyAlignment="1" applyProtection="1">
      <alignment horizontal="center" vertical="center" wrapText="1"/>
    </xf>
    <xf numFmtId="0" fontId="0" fillId="9" borderId="12" xfId="0" applyFill="1" applyBorder="1" applyAlignment="1" applyProtection="1">
      <alignment horizontal="left"/>
      <protection locked="0"/>
    </xf>
    <xf numFmtId="0" fontId="10" fillId="0" borderId="0" xfId="0" applyFont="1" applyAlignment="1">
      <alignment horizontal="right" vertical="top" wrapText="1"/>
    </xf>
    <xf numFmtId="0" fontId="46" fillId="0" borderId="0" xfId="0" applyFont="1" applyAlignment="1">
      <alignment horizontal="left" vertical="top" wrapText="1"/>
    </xf>
    <xf numFmtId="0" fontId="33" fillId="0" borderId="14" xfId="0" applyFont="1" applyBorder="1" applyAlignment="1">
      <alignment horizontal="left" vertical="top" wrapText="1"/>
    </xf>
    <xf numFmtId="0" fontId="46" fillId="0" borderId="14" xfId="0" applyFont="1" applyBorder="1" applyAlignment="1">
      <alignment horizontal="left" vertical="top" wrapText="1"/>
    </xf>
    <xf numFmtId="0" fontId="0" fillId="9" borderId="25" xfId="0" applyFill="1" applyBorder="1" applyAlignment="1" applyProtection="1">
      <alignment horizontal="left"/>
      <protection locked="0"/>
    </xf>
    <xf numFmtId="0" fontId="12" fillId="9" borderId="10" xfId="0" applyFont="1" applyFill="1" applyBorder="1" applyProtection="1">
      <protection locked="0"/>
    </xf>
    <xf numFmtId="0" fontId="21" fillId="0" borderId="0" xfId="1" applyFont="1" applyBorder="1" applyAlignment="1" applyProtection="1">
      <protection locked="0"/>
    </xf>
    <xf numFmtId="0" fontId="21" fillId="0" borderId="6" xfId="1" applyFont="1" applyBorder="1" applyAlignment="1" applyProtection="1">
      <protection locked="0"/>
    </xf>
    <xf numFmtId="0" fontId="17" fillId="0" borderId="5" xfId="0" applyFont="1" applyBorder="1" applyAlignment="1">
      <alignment horizontal="center"/>
    </xf>
    <xf numFmtId="0" fontId="17" fillId="0" borderId="0" xfId="0" applyFont="1" applyAlignment="1">
      <alignment horizontal="center"/>
    </xf>
    <xf numFmtId="0" fontId="17" fillId="0" borderId="6" xfId="0" applyFont="1" applyBorder="1" applyAlignment="1">
      <alignment horizontal="center"/>
    </xf>
    <xf numFmtId="0" fontId="10" fillId="0" borderId="22" xfId="0" applyFont="1" applyBorder="1" applyAlignment="1">
      <alignment horizontal="left" vertical="top"/>
    </xf>
    <xf numFmtId="0" fontId="10" fillId="0" borderId="14" xfId="0" applyFont="1" applyBorder="1" applyAlignment="1">
      <alignment horizontal="left" vertical="top"/>
    </xf>
    <xf numFmtId="0" fontId="18" fillId="0" borderId="5" xfId="0" applyFont="1" applyBorder="1" applyAlignment="1">
      <alignment horizontal="center" vertical="top" wrapText="1"/>
    </xf>
    <xf numFmtId="0" fontId="18" fillId="0" borderId="0" xfId="0" applyFont="1" applyAlignment="1">
      <alignment horizontal="center" vertical="top" wrapText="1"/>
    </xf>
    <xf numFmtId="0" fontId="18" fillId="0" borderId="6" xfId="0" applyFont="1" applyBorder="1" applyAlignment="1">
      <alignment horizontal="center" vertical="top" wrapText="1"/>
    </xf>
    <xf numFmtId="0" fontId="21" fillId="0" borderId="0" xfId="1" applyFont="1" applyFill="1" applyBorder="1" applyAlignment="1" applyProtection="1">
      <alignment horizontal="left"/>
    </xf>
    <xf numFmtId="0" fontId="26" fillId="0" borderId="0" xfId="0" applyFont="1"/>
    <xf numFmtId="0" fontId="34" fillId="0" borderId="5" xfId="0" applyFont="1" applyBorder="1" applyAlignment="1">
      <alignment horizontal="left" wrapText="1"/>
    </xf>
    <xf numFmtId="0" fontId="17" fillId="3" borderId="5" xfId="0" applyFont="1" applyFill="1" applyBorder="1" applyAlignment="1">
      <alignment horizontal="left"/>
    </xf>
    <xf numFmtId="0" fontId="16" fillId="3" borderId="0" xfId="0" applyFont="1" applyFill="1" applyAlignment="1">
      <alignment horizontal="left"/>
    </xf>
    <xf numFmtId="0" fontId="16" fillId="3" borderId="6" xfId="0" applyFont="1" applyFill="1" applyBorder="1" applyAlignment="1">
      <alignment horizontal="left"/>
    </xf>
    <xf numFmtId="0" fontId="9" fillId="0" borderId="11" xfId="0" applyFont="1" applyBorder="1" applyAlignment="1" applyProtection="1">
      <alignment horizontal="left"/>
      <protection locked="0"/>
    </xf>
    <xf numFmtId="0" fontId="9" fillId="0" borderId="17" xfId="0" applyFont="1" applyBorder="1" applyAlignment="1" applyProtection="1">
      <alignment horizontal="left"/>
      <protection locked="0"/>
    </xf>
    <xf numFmtId="0" fontId="9" fillId="0" borderId="12" xfId="0" applyFont="1" applyBorder="1" applyAlignment="1" applyProtection="1">
      <alignment horizontal="left"/>
      <protection locked="0"/>
    </xf>
    <xf numFmtId="0" fontId="10" fillId="0" borderId="14" xfId="0" applyFont="1" applyBorder="1" applyAlignment="1">
      <alignment horizontal="center" vertical="top"/>
    </xf>
    <xf numFmtId="0" fontId="4" fillId="4"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4" borderId="0" xfId="0" applyFont="1" applyFill="1" applyAlignment="1">
      <alignment horizontal="center" vertical="center" wrapText="1"/>
    </xf>
    <xf numFmtId="0" fontId="4" fillId="4" borderId="6" xfId="0" applyFont="1" applyFill="1" applyBorder="1" applyAlignment="1">
      <alignment horizontal="center" vertical="center" wrapText="1"/>
    </xf>
    <xf numFmtId="0" fontId="39" fillId="5" borderId="13" xfId="0" applyFont="1" applyFill="1" applyBorder="1" applyAlignment="1">
      <alignment horizontal="left"/>
    </xf>
    <xf numFmtId="0" fontId="39" fillId="5" borderId="0" xfId="0" applyFont="1" applyFill="1" applyAlignment="1">
      <alignment horizontal="left"/>
    </xf>
    <xf numFmtId="0" fontId="0" fillId="6" borderId="21" xfId="0" applyFill="1" applyBorder="1" applyAlignment="1" applyProtection="1">
      <alignment wrapText="1"/>
      <protection locked="0"/>
    </xf>
    <xf numFmtId="0" fontId="0" fillId="6" borderId="17" xfId="0" applyFill="1" applyBorder="1" applyProtection="1">
      <protection locked="0"/>
    </xf>
    <xf numFmtId="0" fontId="0" fillId="6" borderId="12" xfId="0" applyFill="1" applyBorder="1" applyProtection="1">
      <protection locked="0"/>
    </xf>
    <xf numFmtId="0" fontId="0" fillId="6" borderId="11" xfId="0" applyFill="1" applyBorder="1" applyAlignment="1" applyProtection="1">
      <alignment horizontal="center"/>
      <protection locked="0"/>
    </xf>
    <xf numFmtId="0" fontId="0" fillId="6" borderId="17" xfId="0" applyFill="1" applyBorder="1" applyAlignment="1" applyProtection="1">
      <alignment horizontal="center"/>
      <protection locked="0"/>
    </xf>
    <xf numFmtId="0" fontId="0" fillId="6" borderId="12" xfId="0" applyFill="1" applyBorder="1" applyAlignment="1" applyProtection="1">
      <alignment horizontal="center"/>
      <protection locked="0"/>
    </xf>
    <xf numFmtId="0" fontId="12" fillId="6" borderId="10" xfId="0" applyFont="1" applyFill="1" applyBorder="1" applyAlignment="1" applyProtection="1">
      <alignment horizontal="left"/>
      <protection locked="0"/>
    </xf>
    <xf numFmtId="0" fontId="10" fillId="0" borderId="6" xfId="0" applyFont="1" applyBorder="1" applyAlignment="1">
      <alignment horizontal="left" vertical="top"/>
    </xf>
    <xf numFmtId="0" fontId="7" fillId="0" borderId="21" xfId="0" applyFont="1" applyBorder="1" applyAlignment="1">
      <alignment horizontal="left" vertical="center"/>
    </xf>
    <xf numFmtId="0" fontId="7" fillId="0" borderId="17" xfId="0" applyFont="1" applyBorder="1" applyAlignment="1">
      <alignment horizontal="left" vertical="center"/>
    </xf>
    <xf numFmtId="0" fontId="7" fillId="0" borderId="32" xfId="0" applyFont="1" applyBorder="1" applyAlignment="1">
      <alignment horizontal="left" vertical="center"/>
    </xf>
    <xf numFmtId="0" fontId="24" fillId="5" borderId="0" xfId="1" applyFont="1" applyFill="1" applyBorder="1" applyAlignment="1" applyProtection="1">
      <alignment horizontal="left"/>
    </xf>
    <xf numFmtId="0" fontId="21" fillId="0" borderId="0" xfId="1" applyFont="1" applyFill="1" applyBorder="1" applyAlignment="1" applyProtection="1">
      <alignment horizontal="left"/>
      <protection locked="0"/>
    </xf>
    <xf numFmtId="165" fontId="0" fillId="6" borderId="10" xfId="0" applyNumberFormat="1" applyFill="1" applyBorder="1" applyAlignment="1" applyProtection="1">
      <alignment horizontal="left"/>
      <protection locked="0"/>
    </xf>
    <xf numFmtId="165" fontId="0" fillId="6" borderId="23" xfId="0" applyNumberFormat="1" applyFill="1" applyBorder="1" applyAlignment="1" applyProtection="1">
      <alignment horizontal="left"/>
      <protection locked="0"/>
    </xf>
    <xf numFmtId="0" fontId="10" fillId="0" borderId="24" xfId="0" applyFont="1" applyBorder="1" applyAlignment="1">
      <alignment horizontal="left" vertical="top"/>
    </xf>
    <xf numFmtId="0" fontId="24" fillId="0" borderId="0" xfId="0" applyFont="1" applyAlignment="1">
      <alignment horizontal="left"/>
    </xf>
    <xf numFmtId="0" fontId="25" fillId="0" borderId="0" xfId="0" applyFont="1" applyAlignment="1">
      <alignment horizontal="left" vertical="top" wrapText="1"/>
    </xf>
    <xf numFmtId="0" fontId="78" fillId="0" borderId="15" xfId="0" applyFont="1" applyBorder="1" applyAlignment="1">
      <alignment horizontal="center" vertical="top" wrapText="1"/>
    </xf>
    <xf numFmtId="0" fontId="78" fillId="0" borderId="41" xfId="0" applyFont="1" applyBorder="1" applyAlignment="1">
      <alignment horizontal="center" vertical="top" wrapText="1"/>
    </xf>
    <xf numFmtId="0" fontId="78" fillId="16" borderId="10" xfId="0" applyFont="1" applyFill="1" applyBorder="1" applyAlignment="1">
      <alignment horizontal="left" vertical="top"/>
    </xf>
    <xf numFmtId="0" fontId="78" fillId="16" borderId="23" xfId="0" applyFont="1" applyFill="1" applyBorder="1" applyAlignment="1">
      <alignment horizontal="left" vertical="top"/>
    </xf>
    <xf numFmtId="0" fontId="78" fillId="16" borderId="21" xfId="0" applyFont="1" applyFill="1" applyBorder="1" applyAlignment="1">
      <alignment horizontal="center" vertical="center" wrapText="1"/>
    </xf>
    <xf numFmtId="0" fontId="78" fillId="16" borderId="17" xfId="0" applyFont="1" applyFill="1" applyBorder="1" applyAlignment="1">
      <alignment horizontal="center" vertical="center" wrapText="1"/>
    </xf>
    <xf numFmtId="0" fontId="78" fillId="16" borderId="32" xfId="0" applyFont="1" applyFill="1" applyBorder="1" applyAlignment="1">
      <alignment horizontal="center" vertical="center" wrapText="1"/>
    </xf>
    <xf numFmtId="0" fontId="12" fillId="9" borderId="10" xfId="0" applyFont="1" applyFill="1" applyBorder="1" applyAlignment="1" applyProtection="1">
      <alignment horizontal="left"/>
      <protection locked="0"/>
    </xf>
    <xf numFmtId="0" fontId="10" fillId="0" borderId="16" xfId="0" applyFont="1" applyBorder="1" applyAlignment="1">
      <alignment horizontal="left" vertical="top" wrapText="1"/>
    </xf>
    <xf numFmtId="0" fontId="10" fillId="0" borderId="5" xfId="0" applyFont="1" applyBorder="1" applyAlignment="1">
      <alignment horizontal="left" vertical="center" wrapText="1"/>
    </xf>
    <xf numFmtId="0" fontId="10" fillId="0" borderId="0" xfId="0" applyFont="1" applyAlignment="1">
      <alignment horizontal="left" vertical="center" wrapText="1"/>
    </xf>
    <xf numFmtId="0" fontId="12" fillId="6" borderId="25" xfId="0" applyFont="1" applyFill="1" applyBorder="1" applyAlignment="1" applyProtection="1">
      <alignment horizontal="left"/>
      <protection locked="0"/>
    </xf>
    <xf numFmtId="0" fontId="21" fillId="0" borderId="0" xfId="1" applyFont="1" applyBorder="1" applyAlignment="1" applyProtection="1">
      <alignment horizontal="center"/>
    </xf>
    <xf numFmtId="0" fontId="21" fillId="0" borderId="6" xfId="1" applyFont="1" applyBorder="1" applyAlignment="1" applyProtection="1">
      <alignment horizontal="center"/>
    </xf>
    <xf numFmtId="0" fontId="46" fillId="0" borderId="22" xfId="0" applyFont="1" applyBorder="1" applyAlignment="1">
      <alignment horizontal="left" vertical="top"/>
    </xf>
    <xf numFmtId="0" fontId="10" fillId="0" borderId="22" xfId="0" applyFont="1" applyBorder="1" applyAlignment="1">
      <alignment horizontal="left" wrapText="1"/>
    </xf>
    <xf numFmtId="0" fontId="0" fillId="9" borderId="22" xfId="0" applyFill="1" applyBorder="1" applyAlignment="1" applyProtection="1">
      <alignment horizontal="left" wrapText="1"/>
      <protection locked="0"/>
    </xf>
    <xf numFmtId="0" fontId="0" fillId="9" borderId="14" xfId="0" applyFill="1" applyBorder="1" applyAlignment="1" applyProtection="1">
      <alignment horizontal="left" wrapText="1"/>
      <protection locked="0"/>
    </xf>
    <xf numFmtId="0" fontId="0" fillId="9" borderId="40" xfId="0" applyFill="1" applyBorder="1" applyAlignment="1" applyProtection="1">
      <alignment horizontal="left" wrapText="1"/>
      <protection locked="0"/>
    </xf>
    <xf numFmtId="0" fontId="34" fillId="0" borderId="0" xfId="0" applyFont="1" applyAlignment="1">
      <alignment horizontal="left"/>
    </xf>
    <xf numFmtId="0" fontId="73" fillId="0" borderId="0" xfId="0" applyFont="1" applyProtection="1">
      <protection locked="0"/>
    </xf>
    <xf numFmtId="0" fontId="4" fillId="4" borderId="7"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18" fillId="0" borderId="5" xfId="0" applyFont="1" applyBorder="1" applyAlignment="1">
      <alignment horizontal="left" vertical="center"/>
    </xf>
    <xf numFmtId="0" fontId="18" fillId="0" borderId="0" xfId="0" applyFont="1" applyAlignment="1">
      <alignment horizontal="left" vertical="center"/>
    </xf>
    <xf numFmtId="0" fontId="18" fillId="0" borderId="6" xfId="0" applyFont="1" applyBorder="1" applyAlignment="1">
      <alignment horizontal="left" vertical="center"/>
    </xf>
    <xf numFmtId="0" fontId="60" fillId="0" borderId="5" xfId="0" applyFont="1" applyBorder="1" applyAlignment="1">
      <alignment horizontal="left" vertical="center"/>
    </xf>
    <xf numFmtId="0" fontId="60" fillId="0" borderId="0" xfId="0" applyFont="1" applyAlignment="1">
      <alignment horizontal="left" vertical="center"/>
    </xf>
    <xf numFmtId="0" fontId="60" fillId="0" borderId="6" xfId="0" applyFont="1" applyBorder="1" applyAlignment="1">
      <alignment horizontal="left" vertical="center"/>
    </xf>
    <xf numFmtId="0" fontId="56" fillId="5" borderId="13" xfId="0" applyFont="1" applyFill="1" applyBorder="1" applyAlignment="1">
      <alignment horizontal="left"/>
    </xf>
    <xf numFmtId="0" fontId="56" fillId="5" borderId="0" xfId="0" applyFont="1" applyFill="1" applyAlignment="1">
      <alignment horizontal="left"/>
    </xf>
    <xf numFmtId="0" fontId="56" fillId="5" borderId="6" xfId="0" applyFont="1" applyFill="1" applyBorder="1" applyAlignment="1">
      <alignment horizontal="left"/>
    </xf>
    <xf numFmtId="0" fontId="54" fillId="6" borderId="10" xfId="0" applyFont="1" applyFill="1" applyBorder="1" applyAlignment="1" applyProtection="1">
      <alignment horizontal="left"/>
      <protection locked="0"/>
    </xf>
    <xf numFmtId="0" fontId="54" fillId="6" borderId="21" xfId="0" applyFont="1" applyFill="1" applyBorder="1" applyAlignment="1" applyProtection="1">
      <alignment horizontal="left"/>
      <protection locked="0"/>
    </xf>
    <xf numFmtId="0" fontId="54" fillId="6" borderId="17" xfId="0" applyFont="1" applyFill="1" applyBorder="1" applyAlignment="1" applyProtection="1">
      <alignment horizontal="left"/>
      <protection locked="0"/>
    </xf>
    <xf numFmtId="0" fontId="54" fillId="6" borderId="12" xfId="0" applyFont="1" applyFill="1" applyBorder="1" applyAlignment="1" applyProtection="1">
      <alignment horizontal="left"/>
      <protection locked="0"/>
    </xf>
    <xf numFmtId="0" fontId="18" fillId="0" borderId="5" xfId="0" applyFont="1" applyBorder="1" applyAlignment="1">
      <alignment horizontal="left" vertical="top" wrapText="1"/>
    </xf>
    <xf numFmtId="0" fontId="18" fillId="0" borderId="0" xfId="0" applyFont="1" applyAlignment="1">
      <alignment horizontal="left" vertical="top" wrapText="1"/>
    </xf>
    <xf numFmtId="0" fontId="54" fillId="0" borderId="25" xfId="0" applyFont="1" applyBorder="1" applyAlignment="1">
      <alignment horizontal="left" vertical="top"/>
    </xf>
    <xf numFmtId="0" fontId="54" fillId="0" borderId="10" xfId="0" applyFont="1" applyBorder="1" applyAlignment="1">
      <alignment horizontal="left" vertical="top"/>
    </xf>
    <xf numFmtId="0" fontId="26" fillId="0" borderId="0" xfId="0" applyFont="1" applyAlignment="1">
      <alignment horizontal="left"/>
    </xf>
    <xf numFmtId="0" fontId="19" fillId="0" borderId="0" xfId="0" applyFont="1" applyAlignment="1" applyProtection="1">
      <alignment horizontal="left"/>
      <protection locked="0"/>
    </xf>
    <xf numFmtId="0" fontId="54" fillId="0" borderId="14" xfId="0" applyFont="1" applyBorder="1" applyAlignment="1">
      <alignment horizontal="left" vertical="top"/>
    </xf>
    <xf numFmtId="0" fontId="54" fillId="0" borderId="0" xfId="0" applyFont="1" applyAlignment="1">
      <alignment horizontal="left" vertical="top"/>
    </xf>
    <xf numFmtId="0" fontId="18" fillId="6" borderId="10" xfId="0" applyFont="1" applyFill="1" applyBorder="1" applyAlignment="1" applyProtection="1">
      <alignment horizontal="left" vertical="top" wrapText="1"/>
      <protection locked="0"/>
    </xf>
    <xf numFmtId="0" fontId="10" fillId="0" borderId="10" xfId="0" applyFont="1" applyBorder="1" applyAlignment="1" applyProtection="1">
      <alignment horizontal="left" vertical="top" wrapText="1"/>
      <protection locked="0"/>
    </xf>
    <xf numFmtId="0" fontId="10" fillId="0" borderId="23" xfId="0" applyFont="1" applyBorder="1" applyAlignment="1" applyProtection="1">
      <alignment horizontal="left" vertical="top" wrapText="1"/>
      <protection locked="0"/>
    </xf>
    <xf numFmtId="14" fontId="10" fillId="6" borderId="10" xfId="0" applyNumberFormat="1" applyFont="1" applyFill="1" applyBorder="1" applyAlignment="1" applyProtection="1">
      <alignment horizontal="left"/>
      <protection locked="0"/>
    </xf>
    <xf numFmtId="0" fontId="10" fillId="6" borderId="10" xfId="0" applyFont="1" applyFill="1" applyBorder="1" applyAlignment="1" applyProtection="1">
      <alignment horizontal="center"/>
      <protection locked="0"/>
    </xf>
    <xf numFmtId="14" fontId="0" fillId="0" borderId="0" xfId="0" applyNumberFormat="1" applyAlignment="1">
      <alignment horizontal="left"/>
    </xf>
    <xf numFmtId="0" fontId="0" fillId="0" borderId="5" xfId="0" applyBorder="1" applyAlignment="1">
      <alignment horizontal="left" vertical="top" wrapText="1"/>
    </xf>
    <xf numFmtId="0" fontId="0" fillId="0" borderId="0" xfId="0" applyAlignment="1">
      <alignment horizontal="left" vertical="top" wrapText="1"/>
    </xf>
    <xf numFmtId="0" fontId="0" fillId="0" borderId="6" xfId="0" applyBorder="1" applyAlignment="1">
      <alignment horizontal="left" vertical="top" wrapText="1"/>
    </xf>
    <xf numFmtId="0" fontId="0" fillId="0" borderId="5" xfId="0" applyBorder="1" applyAlignment="1">
      <alignment horizontal="left" wrapText="1"/>
    </xf>
    <xf numFmtId="0" fontId="0" fillId="0" borderId="0" xfId="0" applyAlignment="1">
      <alignment horizontal="left" wrapText="1"/>
    </xf>
    <xf numFmtId="0" fontId="0" fillId="0" borderId="6" xfId="0" applyBorder="1" applyAlignment="1">
      <alignment horizontal="left" wrapText="1"/>
    </xf>
    <xf numFmtId="0" fontId="23" fillId="8" borderId="5" xfId="0" applyFont="1" applyFill="1" applyBorder="1" applyAlignment="1">
      <alignment horizontal="left" vertical="top" wrapText="1"/>
    </xf>
    <xf numFmtId="0" fontId="23" fillId="8" borderId="0" xfId="0" applyFont="1" applyFill="1" applyAlignment="1">
      <alignment horizontal="left" vertical="top" wrapText="1"/>
    </xf>
    <xf numFmtId="0" fontId="23" fillId="8" borderId="6" xfId="0" applyFont="1" applyFill="1"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9" xfId="0" applyBorder="1" applyAlignment="1">
      <alignment horizontal="left" vertical="top" wrapText="1"/>
    </xf>
    <xf numFmtId="0" fontId="0" fillId="0" borderId="22" xfId="0" applyBorder="1" applyAlignment="1">
      <alignment horizontal="left" vertical="top" wrapText="1"/>
    </xf>
    <xf numFmtId="0" fontId="0" fillId="0" borderId="14"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wrapText="1"/>
    </xf>
    <xf numFmtId="0" fontId="0" fillId="0" borderId="10" xfId="0" applyBorder="1" applyAlignment="1">
      <alignment horizontal="left"/>
    </xf>
    <xf numFmtId="0" fontId="0" fillId="0" borderId="25" xfId="0" applyBorder="1" applyAlignment="1">
      <alignment horizontal="left"/>
    </xf>
    <xf numFmtId="0" fontId="0" fillId="0" borderId="23" xfId="0" applyBorder="1" applyAlignment="1" applyProtection="1">
      <alignment horizontal="left"/>
      <protection locked="0"/>
    </xf>
    <xf numFmtId="0" fontId="23" fillId="8" borderId="21" xfId="0" applyFont="1" applyFill="1" applyBorder="1" applyAlignment="1">
      <alignment horizontal="left"/>
    </xf>
    <xf numFmtId="0" fontId="23" fillId="8" borderId="17" xfId="0" applyFont="1" applyFill="1" applyBorder="1" applyAlignment="1">
      <alignment horizontal="left"/>
    </xf>
    <xf numFmtId="0" fontId="23" fillId="8" borderId="32" xfId="0" applyFont="1" applyFill="1" applyBorder="1" applyAlignment="1">
      <alignment horizontal="left"/>
    </xf>
    <xf numFmtId="0" fontId="0" fillId="0" borderId="10" xfId="0" applyBorder="1" applyAlignment="1">
      <alignment horizontal="left" wrapText="1"/>
    </xf>
    <xf numFmtId="0" fontId="0" fillId="0" borderId="25" xfId="0" applyBorder="1" applyAlignment="1">
      <alignment horizontal="left" vertical="top" wrapText="1"/>
    </xf>
    <xf numFmtId="0" fontId="0" fillId="0" borderId="10" xfId="0" applyBorder="1" applyAlignment="1">
      <alignment horizontal="left" vertical="top" wrapText="1"/>
    </xf>
    <xf numFmtId="0" fontId="0" fillId="0" borderId="31" xfId="0" applyBorder="1" applyAlignment="1" applyProtection="1">
      <alignment horizontal="left"/>
      <protection locked="0"/>
    </xf>
    <xf numFmtId="0" fontId="0" fillId="0" borderId="37" xfId="0" applyBorder="1" applyAlignment="1" applyProtection="1">
      <alignment horizontal="left"/>
      <protection locked="0"/>
    </xf>
    <xf numFmtId="0" fontId="8" fillId="0" borderId="5" xfId="1" applyBorder="1" applyAlignment="1" applyProtection="1">
      <alignment horizontal="left"/>
    </xf>
    <xf numFmtId="0" fontId="0" fillId="0" borderId="10" xfId="0" applyBorder="1" applyAlignment="1">
      <alignment horizontal="left" vertical="top"/>
    </xf>
    <xf numFmtId="0" fontId="0" fillId="0" borderId="11" xfId="0" applyBorder="1" applyAlignment="1">
      <alignment horizontal="left" vertical="top"/>
    </xf>
    <xf numFmtId="0" fontId="0" fillId="0" borderId="25" xfId="0" applyBorder="1" applyAlignment="1">
      <alignment horizontal="left" vertical="top"/>
    </xf>
    <xf numFmtId="0" fontId="0" fillId="0" borderId="23" xfId="0" applyBorder="1" applyAlignment="1" applyProtection="1">
      <alignment horizontal="center"/>
      <protection locked="0"/>
    </xf>
    <xf numFmtId="0" fontId="0" fillId="0" borderId="30" xfId="0" applyBorder="1" applyAlignment="1">
      <alignment horizontal="left" vertical="top"/>
    </xf>
    <xf numFmtId="0" fontId="0" fillId="0" borderId="28" xfId="0" applyBorder="1" applyAlignment="1">
      <alignment horizontal="left" vertical="top"/>
    </xf>
    <xf numFmtId="0" fontId="0" fillId="0" borderId="39" xfId="0" applyBorder="1" applyAlignment="1">
      <alignment horizontal="left" vertical="top"/>
    </xf>
    <xf numFmtId="0" fontId="0" fillId="0" borderId="5" xfId="0" applyBorder="1" applyAlignment="1">
      <alignment horizontal="left" vertical="top"/>
    </xf>
    <xf numFmtId="0" fontId="0" fillId="0" borderId="0" xfId="0" applyAlignment="1">
      <alignment horizontal="left" vertical="top"/>
    </xf>
    <xf numFmtId="0" fontId="0" fillId="0" borderId="15" xfId="0" applyBorder="1" applyAlignment="1">
      <alignment horizontal="left" vertical="top"/>
    </xf>
    <xf numFmtId="0" fontId="8" fillId="0" borderId="26" xfId="1" applyBorder="1" applyAlignment="1" applyProtection="1">
      <alignment horizontal="left" vertical="top" wrapText="1"/>
    </xf>
    <xf numFmtId="0" fontId="0" fillId="0" borderId="16" xfId="0" applyBorder="1" applyAlignment="1">
      <alignment horizontal="left" vertical="top"/>
    </xf>
    <xf numFmtId="0" fontId="23" fillId="8" borderId="5" xfId="0" applyFont="1" applyFill="1" applyBorder="1" applyAlignment="1">
      <alignment horizontal="left"/>
    </xf>
    <xf numFmtId="0" fontId="23" fillId="8" borderId="0" xfId="0" applyFont="1" applyFill="1" applyAlignment="1">
      <alignment horizontal="left"/>
    </xf>
    <xf numFmtId="0" fontId="23" fillId="8" borderId="6" xfId="0" applyFont="1" applyFill="1" applyBorder="1" applyAlignment="1">
      <alignment horizontal="left"/>
    </xf>
    <xf numFmtId="0" fontId="77" fillId="0" borderId="3" xfId="0" applyFont="1" applyBorder="1" applyAlignment="1">
      <alignment horizontal="right" vertical="top" wrapText="1"/>
    </xf>
    <xf numFmtId="0" fontId="77" fillId="0" borderId="4" xfId="0" applyFont="1" applyBorder="1" applyAlignment="1">
      <alignment horizontal="right" vertical="top" wrapText="1"/>
    </xf>
    <xf numFmtId="0" fontId="77" fillId="0" borderId="0" xfId="0" applyFont="1" applyAlignment="1">
      <alignment horizontal="right" vertical="top" wrapText="1"/>
    </xf>
    <xf numFmtId="0" fontId="77" fillId="0" borderId="6" xfId="0" applyFont="1" applyBorder="1" applyAlignment="1">
      <alignment horizontal="right" vertical="top" wrapText="1"/>
    </xf>
    <xf numFmtId="0" fontId="77" fillId="0" borderId="8" xfId="0" applyFont="1" applyBorder="1" applyAlignment="1">
      <alignment horizontal="right" vertical="top" wrapText="1"/>
    </xf>
    <xf numFmtId="0" fontId="77" fillId="0" borderId="9" xfId="0" applyFont="1" applyBorder="1" applyAlignment="1">
      <alignment horizontal="right" vertical="top" wrapText="1"/>
    </xf>
    <xf numFmtId="0" fontId="23" fillId="0" borderId="3" xfId="0" applyFont="1" applyBorder="1" applyAlignment="1">
      <alignment horizontal="center"/>
    </xf>
    <xf numFmtId="0" fontId="23" fillId="8" borderId="34" xfId="0" applyFont="1" applyFill="1" applyBorder="1" applyAlignment="1">
      <alignment horizontal="left"/>
    </xf>
    <xf numFmtId="0" fontId="23" fillId="8" borderId="35" xfId="0" applyFont="1" applyFill="1" applyBorder="1" applyAlignment="1">
      <alignment horizontal="left"/>
    </xf>
    <xf numFmtId="0" fontId="23" fillId="8" borderId="36" xfId="0" applyFont="1" applyFill="1" applyBorder="1" applyAlignment="1">
      <alignment horizontal="left"/>
    </xf>
    <xf numFmtId="0" fontId="0" fillId="0" borderId="21" xfId="0" applyBorder="1" applyAlignment="1">
      <alignment horizontal="left"/>
    </xf>
    <xf numFmtId="0" fontId="0" fillId="0" borderId="17" xfId="0" applyBorder="1" applyAlignment="1">
      <alignment horizontal="left"/>
    </xf>
    <xf numFmtId="0" fontId="0" fillId="0" borderId="12" xfId="0" applyBorder="1" applyAlignment="1">
      <alignment horizontal="left"/>
    </xf>
    <xf numFmtId="0" fontId="12" fillId="0" borderId="0" xfId="0" applyFont="1" applyAlignment="1">
      <alignment horizontal="left" vertical="top" wrapText="1"/>
    </xf>
    <xf numFmtId="0" fontId="12" fillId="0" borderId="25" xfId="0" applyFont="1" applyBorder="1" applyAlignment="1">
      <alignment horizontal="left" vertical="top" wrapText="1"/>
    </xf>
    <xf numFmtId="0" fontId="12" fillId="0" borderId="10" xfId="0" applyFont="1" applyBorder="1" applyAlignment="1">
      <alignment horizontal="left" vertical="top"/>
    </xf>
    <xf numFmtId="0" fontId="12" fillId="0" borderId="25" xfId="0" applyFont="1" applyBorder="1" applyAlignment="1">
      <alignment horizontal="left" vertical="top"/>
    </xf>
    <xf numFmtId="0" fontId="0" fillId="0" borderId="23" xfId="0" applyBorder="1" applyAlignment="1" applyProtection="1">
      <alignment horizontal="left" vertical="top"/>
      <protection locked="0"/>
    </xf>
    <xf numFmtId="0" fontId="0" fillId="0" borderId="25" xfId="0" applyBorder="1"/>
    <xf numFmtId="0" fontId="0" fillId="0" borderId="10" xfId="0" applyBorder="1"/>
    <xf numFmtId="0" fontId="23" fillId="8" borderId="25" xfId="0" applyFont="1" applyFill="1" applyBorder="1" applyAlignment="1">
      <alignment horizontal="left"/>
    </xf>
    <xf numFmtId="0" fontId="23" fillId="8" borderId="10" xfId="0" applyFont="1" applyFill="1" applyBorder="1" applyAlignment="1">
      <alignment horizontal="left"/>
    </xf>
    <xf numFmtId="0" fontId="23" fillId="8" borderId="23" xfId="0" applyFont="1" applyFill="1" applyBorder="1" applyAlignment="1">
      <alignment horizontal="left"/>
    </xf>
    <xf numFmtId="0" fontId="0" fillId="0" borderId="6" xfId="0" applyBorder="1" applyAlignment="1">
      <alignment horizontal="left" vertical="top"/>
    </xf>
    <xf numFmtId="0" fontId="8" fillId="0" borderId="5" xfId="1"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31" xfId="0" applyBorder="1" applyAlignment="1" applyProtection="1">
      <alignment horizontal="center"/>
      <protection locked="0"/>
    </xf>
    <xf numFmtId="0" fontId="0" fillId="0" borderId="37" xfId="0" applyBorder="1" applyAlignment="1" applyProtection="1">
      <alignment horizontal="center"/>
      <protection locked="0"/>
    </xf>
    <xf numFmtId="0" fontId="0" fillId="0" borderId="38" xfId="0" applyBorder="1" applyAlignment="1" applyProtection="1">
      <alignment horizontal="center"/>
      <protection locked="0"/>
    </xf>
    <xf numFmtId="0" fontId="12" fillId="0" borderId="5" xfId="3" applyFont="1" applyBorder="1" applyAlignment="1">
      <alignment wrapText="1"/>
    </xf>
    <xf numFmtId="0" fontId="14" fillId="0" borderId="0" xfId="3" applyFont="1"/>
    <xf numFmtId="0" fontId="0" fillId="0" borderId="26" xfId="0" applyBorder="1" applyAlignment="1">
      <alignment horizontal="left" vertical="top" wrapText="1"/>
    </xf>
    <xf numFmtId="0" fontId="0" fillId="0" borderId="16" xfId="0" applyBorder="1" applyAlignment="1">
      <alignment horizontal="left" vertical="top" wrapText="1"/>
    </xf>
    <xf numFmtId="0" fontId="0" fillId="0" borderId="38" xfId="0" applyBorder="1" applyAlignment="1" applyProtection="1">
      <alignment horizontal="left"/>
      <protection locked="0"/>
    </xf>
    <xf numFmtId="0" fontId="12" fillId="0" borderId="25" xfId="0" applyFont="1" applyBorder="1" applyAlignment="1">
      <alignment horizontal="left" wrapText="1"/>
    </xf>
    <xf numFmtId="0" fontId="12" fillId="0" borderId="10" xfId="0" applyFont="1" applyBorder="1" applyAlignment="1">
      <alignment horizontal="left"/>
    </xf>
    <xf numFmtId="0" fontId="12" fillId="0" borderId="25" xfId="0" applyFont="1" applyBorder="1" applyAlignment="1">
      <alignment horizontal="left"/>
    </xf>
    <xf numFmtId="0" fontId="0" fillId="0" borderId="21" xfId="0" applyBorder="1" applyAlignment="1">
      <alignment horizontal="left" vertical="top" wrapText="1"/>
    </xf>
    <xf numFmtId="0" fontId="0" fillId="0" borderId="17" xfId="0" applyBorder="1" applyAlignment="1">
      <alignment horizontal="left" vertical="top"/>
    </xf>
    <xf numFmtId="0" fontId="0" fillId="0" borderId="12" xfId="0" applyBorder="1" applyAlignment="1">
      <alignment horizontal="left" vertical="top"/>
    </xf>
    <xf numFmtId="0" fontId="0" fillId="0" borderId="40" xfId="0" applyBorder="1" applyAlignment="1">
      <alignment horizontal="left" vertical="top" wrapText="1"/>
    </xf>
    <xf numFmtId="0" fontId="0" fillId="0" borderId="15" xfId="0" applyBorder="1" applyAlignment="1">
      <alignment horizontal="left" vertical="top" wrapText="1"/>
    </xf>
    <xf numFmtId="0" fontId="0" fillId="0" borderId="41" xfId="0" applyBorder="1" applyAlignment="1">
      <alignment horizontal="left" vertical="top" wrapText="1"/>
    </xf>
    <xf numFmtId="0" fontId="0" fillId="0" borderId="22" xfId="0" applyBorder="1" applyAlignment="1">
      <alignment horizontal="left"/>
    </xf>
    <xf numFmtId="0" fontId="0" fillId="0" borderId="14" xfId="0" applyBorder="1" applyAlignment="1">
      <alignment horizontal="left"/>
    </xf>
    <xf numFmtId="0" fontId="0" fillId="0" borderId="6" xfId="0" applyBorder="1" applyAlignment="1">
      <alignment horizontal="left"/>
    </xf>
  </cellXfs>
  <cellStyles count="6">
    <cellStyle name="Hyperlink" xfId="1" builtinId="8"/>
    <cellStyle name="Normal" xfId="0" builtinId="0"/>
    <cellStyle name="Normal 2" xfId="5" xr:uid="{15D46847-FF45-4758-BB7F-F3EECBA9D649}"/>
    <cellStyle name="Normal_Provider" xfId="3" xr:uid="{00000000-0005-0000-0000-000002000000}"/>
    <cellStyle name="Normal_Sheet2" xfId="4" xr:uid="{00000000-0005-0000-0000-000003000000}"/>
    <cellStyle name="Note 3" xfId="2" xr:uid="{00000000-0005-0000-0000-000004000000}"/>
  </cellStyles>
  <dxfs count="95">
    <dxf>
      <fill>
        <patternFill patternType="solid">
          <fgColor indexed="64"/>
          <bgColor rgb="FF00B0F0"/>
        </patternFill>
      </fill>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ill>
        <patternFill patternType="solid">
          <fgColor indexed="64"/>
          <bgColor rgb="FF00B0F0"/>
        </patternFill>
      </fill>
    </dxf>
    <dxf>
      <alignment horizontal="left" vertical="top" textRotation="0" wrapText="0" indent="0" justifyLastLine="0" shrinkToFit="0" readingOrder="0"/>
    </dxf>
    <dxf>
      <alignment horizontal="left" vertical="top" textRotation="0" wrapText="0" indent="0" justifyLastLine="0" shrinkToFit="0" readingOrder="0"/>
    </dxf>
    <dxf>
      <border outline="0">
        <bottom style="thin">
          <color indexed="22"/>
        </bottom>
      </border>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strike val="0"/>
        <outline val="0"/>
        <shadow val="0"/>
        <u val="none"/>
        <vertAlign val="baseline"/>
        <sz val="12"/>
        <color theme="1"/>
        <name val="Calibri"/>
        <scheme val="minor"/>
      </font>
    </dxf>
    <dxf>
      <font>
        <b/>
        <strike val="0"/>
        <outline val="0"/>
        <shadow val="0"/>
        <u val="none"/>
        <vertAlign val="baseline"/>
        <sz val="12"/>
        <color theme="1"/>
        <name val="Calibri"/>
        <scheme val="minor"/>
      </font>
    </dxf>
    <dxf>
      <font>
        <b val="0"/>
        <i val="0"/>
        <strike val="0"/>
        <condense val="0"/>
        <extend val="0"/>
        <outline val="0"/>
        <shadow val="0"/>
        <u val="none"/>
        <vertAlign val="baseline"/>
        <sz val="11"/>
        <color indexed="8"/>
        <name val="Calibri"/>
        <scheme val="minor"/>
      </font>
      <fill>
        <patternFill patternType="none">
          <fgColor indexed="64"/>
          <bgColor indexed="65"/>
        </patternFill>
      </fill>
      <alignment horizontal="general"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scheme val="minor"/>
      </font>
      <fill>
        <patternFill patternType="none">
          <fgColor indexed="64"/>
          <bgColor indexed="65"/>
        </patternFill>
      </fill>
      <alignment horizontal="general"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1"/>
        </top>
        <bottom/>
        <vertical/>
        <horizontal/>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0"/>
        <name val="Calibri"/>
        <family val="2"/>
        <scheme val="minor"/>
      </font>
      <fill>
        <patternFill patternType="solid">
          <fgColor theme="1"/>
          <bgColor theme="1"/>
        </patternFill>
      </fill>
    </dxf>
    <dxf>
      <fill>
        <patternFill patternType="none">
          <bgColor auto="1"/>
        </patternFill>
      </fill>
    </dxf>
    <dxf>
      <fill>
        <patternFill patternType="none">
          <bgColor auto="1"/>
        </patternFill>
      </fill>
    </dxf>
    <dxf>
      <border outline="0">
        <bottom style="thin">
          <color theme="1"/>
        </bottom>
      </border>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theme="1"/>
        <name val="Calibri"/>
        <family val="2"/>
        <scheme val="minor"/>
      </font>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1"/>
        </top>
        <bottom/>
        <vertical/>
        <horizontal/>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0"/>
        <name val="Calibri"/>
        <family val="2"/>
        <scheme val="minor"/>
      </font>
      <fill>
        <patternFill patternType="solid">
          <fgColor theme="1"/>
          <bgColor theme="1"/>
        </patternFill>
      </fill>
    </dxf>
    <dxf>
      <font>
        <b val="0"/>
        <i val="0"/>
        <strike val="0"/>
        <outline val="0"/>
        <shadow val="0"/>
        <u val="none"/>
        <vertAlign val="baseline"/>
        <sz val="11"/>
        <color auto="1"/>
        <name val="Calibri"/>
        <family val="2"/>
        <scheme val="minor"/>
      </font>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border diagonalUp="0" diagonalDown="0">
        <left/>
        <right/>
        <top style="thin">
          <color theme="1"/>
        </top>
        <bottom style="thin">
          <color theme="1"/>
        </bottom>
        <vertical/>
        <horizontal/>
      </border>
    </dxf>
    <dxf>
      <border outline="0">
        <left style="thin">
          <color theme="1"/>
        </left>
        <top style="thin">
          <color theme="1"/>
        </top>
      </border>
    </dxf>
    <dxf>
      <font>
        <b val="0"/>
        <i val="0"/>
        <strike val="0"/>
        <outline val="0"/>
        <shadow val="0"/>
        <u val="none"/>
        <vertAlign val="baseline"/>
        <sz val="11"/>
        <color auto="1"/>
        <name val="Calibri"/>
        <family val="2"/>
        <scheme val="minor"/>
      </font>
      <fill>
        <patternFill patternType="none">
          <fgColor indexed="64"/>
          <bgColor auto="1"/>
        </patternFill>
      </fill>
    </dxf>
    <dxf>
      <border outline="0">
        <bottom style="thin">
          <color theme="1"/>
        </bottom>
      </border>
    </dxf>
    <dxf>
      <font>
        <b/>
        <i val="0"/>
        <strike val="0"/>
        <condense val="0"/>
        <extend val="0"/>
        <outline val="0"/>
        <shadow val="0"/>
        <u val="none"/>
        <vertAlign val="baseline"/>
        <sz val="11"/>
        <color theme="0"/>
        <name val="Calibri"/>
        <family val="2"/>
        <scheme val="minor"/>
      </font>
      <fill>
        <patternFill patternType="solid">
          <fgColor theme="1"/>
          <bgColor theme="1"/>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theme="0" tint="-0.14999847407452621"/>
          <bgColor auto="1"/>
        </patternFill>
      </fill>
      <border diagonalUp="0" diagonalDown="0" outline="0">
        <left style="thin">
          <color theme="1"/>
        </left>
        <right/>
        <top style="thin">
          <color theme="1"/>
        </top>
        <bottom style="thin">
          <color theme="1"/>
        </bottom>
      </border>
    </dxf>
    <dxf>
      <fill>
        <patternFill patternType="none">
          <fgColor indexed="64"/>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indexed="8"/>
        <name val="Calibr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22"/>
        </left>
        <right style="thin">
          <color indexed="22"/>
        </right>
        <top style="thin">
          <color indexed="22"/>
        </top>
        <bottom style="thin">
          <color indexed="22"/>
        </bottom>
      </border>
    </dxf>
    <dxf>
      <border outline="0">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auto="1"/>
        </patternFill>
      </fill>
      <alignment horizontal="general" vertical="bottom" textRotation="0" wrapText="1" indent="0" justifyLastLine="0" shrinkToFit="0"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theme="1"/>
        <name val="Calibri"/>
        <scheme val="minor"/>
      </font>
      <fill>
        <patternFill patternType="none">
          <bgColor auto="1"/>
        </patternFill>
      </fill>
    </dxf>
    <dxf>
      <fill>
        <patternFill>
          <bgColor rgb="FFFFC000"/>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39994506668294322"/>
        </patternFill>
      </fill>
    </dxf>
    <dxf>
      <fill>
        <patternFill>
          <bgColor rgb="FFFF7C80"/>
        </patternFill>
      </fill>
    </dxf>
    <dxf>
      <fill>
        <patternFill>
          <bgColor rgb="FFFF7C80"/>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s>
  <tableStyles count="0" defaultTableStyle="TableStyleMedium2" defaultPivotStyle="PivotStyleLight16"/>
  <colors>
    <mruColors>
      <color rgb="FFFF7C8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9.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26" Type="http://schemas.openxmlformats.org/officeDocument/2006/relationships/image" Target="../media/image31.png"/><Relationship Id="rId3" Type="http://schemas.openxmlformats.org/officeDocument/2006/relationships/image" Target="../media/image8.png"/><Relationship Id="rId21" Type="http://schemas.openxmlformats.org/officeDocument/2006/relationships/image" Target="../media/image26.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5" Type="http://schemas.openxmlformats.org/officeDocument/2006/relationships/image" Target="../media/image30.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29" Type="http://schemas.openxmlformats.org/officeDocument/2006/relationships/image" Target="../media/image34.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24" Type="http://schemas.openxmlformats.org/officeDocument/2006/relationships/image" Target="../media/image29.png"/><Relationship Id="rId32" Type="http://schemas.openxmlformats.org/officeDocument/2006/relationships/image" Target="../media/image37.png"/><Relationship Id="rId5" Type="http://schemas.openxmlformats.org/officeDocument/2006/relationships/image" Target="../media/image10.png"/><Relationship Id="rId15" Type="http://schemas.openxmlformats.org/officeDocument/2006/relationships/image" Target="../media/image20.png"/><Relationship Id="rId23" Type="http://schemas.openxmlformats.org/officeDocument/2006/relationships/image" Target="../media/image28.png"/><Relationship Id="rId28" Type="http://schemas.openxmlformats.org/officeDocument/2006/relationships/image" Target="../media/image33.png"/><Relationship Id="rId10" Type="http://schemas.openxmlformats.org/officeDocument/2006/relationships/image" Target="../media/image15.png"/><Relationship Id="rId19" Type="http://schemas.openxmlformats.org/officeDocument/2006/relationships/image" Target="../media/image24.png"/><Relationship Id="rId31" Type="http://schemas.openxmlformats.org/officeDocument/2006/relationships/image" Target="../media/image36.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 Id="rId22" Type="http://schemas.openxmlformats.org/officeDocument/2006/relationships/image" Target="../media/image27.png"/><Relationship Id="rId27" Type="http://schemas.openxmlformats.org/officeDocument/2006/relationships/image" Target="../media/image32.png"/><Relationship Id="rId30" Type="http://schemas.openxmlformats.org/officeDocument/2006/relationships/image" Target="../media/image35.png"/></Relationships>
</file>

<file path=xl/drawings/_rels/drawing7.xml.rels><?xml version="1.0" encoding="UTF-8" standalone="yes"?>
<Relationships xmlns="http://schemas.openxmlformats.org/package/2006/relationships"><Relationship Id="rId2" Type="http://schemas.openxmlformats.org/officeDocument/2006/relationships/image" Target="cid:image003.png@01DAE98E.D250CEF0" TargetMode="External"/><Relationship Id="rId1" Type="http://schemas.openxmlformats.org/officeDocument/2006/relationships/image" Target="../media/image38.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26</xdr:col>
      <xdr:colOff>1819275</xdr:colOff>
      <xdr:row>3</xdr:row>
      <xdr:rowOff>142875</xdr:rowOff>
    </xdr:from>
    <xdr:to>
      <xdr:col>29</xdr:col>
      <xdr:colOff>2190152</xdr:colOff>
      <xdr:row>5</xdr:row>
      <xdr:rowOff>152351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996100" y="4552950"/>
          <a:ext cx="4780952" cy="3904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258762</xdr:colOff>
      <xdr:row>1</xdr:row>
      <xdr:rowOff>131763</xdr:rowOff>
    </xdr:from>
    <xdr:to>
      <xdr:col>5</xdr:col>
      <xdr:colOff>458787</xdr:colOff>
      <xdr:row>1</xdr:row>
      <xdr:rowOff>704533</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330201"/>
          <a:ext cx="2644775" cy="572770"/>
        </a:xfrm>
        <a:prstGeom prst="rect">
          <a:avLst/>
        </a:prstGeom>
        <a:noFill/>
        <a:ln>
          <a:noFill/>
        </a:ln>
      </xdr:spPr>
    </xdr:pic>
    <xdr:clientData/>
  </xdr:twoCellAnchor>
  <xdr:twoCellAnchor>
    <xdr:from>
      <xdr:col>1</xdr:col>
      <xdr:colOff>87312</xdr:colOff>
      <xdr:row>6</xdr:row>
      <xdr:rowOff>146050</xdr:rowOff>
    </xdr:from>
    <xdr:to>
      <xdr:col>8</xdr:col>
      <xdr:colOff>0</xdr:colOff>
      <xdr:row>8</xdr:row>
      <xdr:rowOff>71437</xdr:rowOff>
    </xdr:to>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333375" y="1868488"/>
          <a:ext cx="4008438" cy="3063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ysClr val="windowText" lastClr="000000"/>
              </a:solidFill>
            </a:rPr>
            <a:t>Behavioral Health</a:t>
          </a:r>
          <a:r>
            <a:rPr lang="en-US" sz="1600" b="1" baseline="0">
              <a:solidFill>
                <a:sysClr val="windowText" lastClr="000000"/>
              </a:solidFill>
            </a:rPr>
            <a:t> </a:t>
          </a:r>
          <a:r>
            <a:rPr lang="en-US" sz="1600" b="1">
              <a:solidFill>
                <a:sysClr val="windowText" lastClr="000000"/>
              </a:solidFill>
            </a:rPr>
            <a:t>Services   </a:t>
          </a:r>
        </a:p>
      </xdr:txBody>
    </xdr:sp>
    <xdr:clientData/>
  </xdr:twoCellAnchor>
  <mc:AlternateContent xmlns:mc="http://schemas.openxmlformats.org/markup-compatibility/2006">
    <mc:Choice xmlns:a14="http://schemas.microsoft.com/office/drawing/2010/main" Requires="a14">
      <xdr:twoCellAnchor editAs="oneCell">
        <xdr:from>
          <xdr:col>11</xdr:col>
          <xdr:colOff>85725</xdr:colOff>
          <xdr:row>20</xdr:row>
          <xdr:rowOff>0</xdr:rowOff>
        </xdr:from>
        <xdr:to>
          <xdr:col>11</xdr:col>
          <xdr:colOff>390525</xdr:colOff>
          <xdr:row>21</xdr:row>
          <xdr:rowOff>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10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438150</xdr:rowOff>
        </xdr:from>
        <xdr:to>
          <xdr:col>11</xdr:col>
          <xdr:colOff>381000</xdr:colOff>
          <xdr:row>23</xdr:row>
          <xdr:rowOff>28575</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10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46</xdr:row>
          <xdr:rowOff>161925</xdr:rowOff>
        </xdr:from>
        <xdr:to>
          <xdr:col>11</xdr:col>
          <xdr:colOff>361950</xdr:colOff>
          <xdr:row>46</xdr:row>
          <xdr:rowOff>381000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10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48</xdr:row>
          <xdr:rowOff>190500</xdr:rowOff>
        </xdr:from>
        <xdr:to>
          <xdr:col>11</xdr:col>
          <xdr:colOff>381000</xdr:colOff>
          <xdr:row>50</xdr:row>
          <xdr:rowOff>19050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10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49</xdr:row>
          <xdr:rowOff>171450</xdr:rowOff>
        </xdr:from>
        <xdr:to>
          <xdr:col>11</xdr:col>
          <xdr:colOff>381000</xdr:colOff>
          <xdr:row>51</xdr:row>
          <xdr:rowOff>9525</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10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24</xdr:row>
          <xdr:rowOff>95250</xdr:rowOff>
        </xdr:from>
        <xdr:to>
          <xdr:col>11</xdr:col>
          <xdr:colOff>400050</xdr:colOff>
          <xdr:row>25</xdr:row>
          <xdr:rowOff>123825</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10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52</xdr:row>
          <xdr:rowOff>57150</xdr:rowOff>
        </xdr:from>
        <xdr:to>
          <xdr:col>11</xdr:col>
          <xdr:colOff>390525</xdr:colOff>
          <xdr:row>53</xdr:row>
          <xdr:rowOff>85725</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10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56</xdr:row>
          <xdr:rowOff>28575</xdr:rowOff>
        </xdr:from>
        <xdr:to>
          <xdr:col>11</xdr:col>
          <xdr:colOff>390525</xdr:colOff>
          <xdr:row>57</xdr:row>
          <xdr:rowOff>57150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10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58</xdr:row>
          <xdr:rowOff>0</xdr:rowOff>
        </xdr:from>
        <xdr:to>
          <xdr:col>11</xdr:col>
          <xdr:colOff>390525</xdr:colOff>
          <xdr:row>59</xdr:row>
          <xdr:rowOff>28575</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10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50</xdr:row>
          <xdr:rowOff>171450</xdr:rowOff>
        </xdr:from>
        <xdr:to>
          <xdr:col>11</xdr:col>
          <xdr:colOff>390525</xdr:colOff>
          <xdr:row>52</xdr:row>
          <xdr:rowOff>9525</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10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60</xdr:row>
          <xdr:rowOff>0</xdr:rowOff>
        </xdr:from>
        <xdr:to>
          <xdr:col>11</xdr:col>
          <xdr:colOff>400050</xdr:colOff>
          <xdr:row>61</xdr:row>
          <xdr:rowOff>28575</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10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63</xdr:row>
          <xdr:rowOff>180975</xdr:rowOff>
        </xdr:from>
        <xdr:to>
          <xdr:col>11</xdr:col>
          <xdr:colOff>381000</xdr:colOff>
          <xdr:row>64</xdr:row>
          <xdr:rowOff>200025</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10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65</xdr:row>
          <xdr:rowOff>28575</xdr:rowOff>
        </xdr:from>
        <xdr:to>
          <xdr:col>11</xdr:col>
          <xdr:colOff>381000</xdr:colOff>
          <xdr:row>66</xdr:row>
          <xdr:rowOff>57150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10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68</xdr:row>
          <xdr:rowOff>190500</xdr:rowOff>
        </xdr:from>
        <xdr:to>
          <xdr:col>11</xdr:col>
          <xdr:colOff>390525</xdr:colOff>
          <xdr:row>70</xdr:row>
          <xdr:rowOff>19050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10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69</xdr:row>
          <xdr:rowOff>171450</xdr:rowOff>
        </xdr:from>
        <xdr:to>
          <xdr:col>11</xdr:col>
          <xdr:colOff>390525</xdr:colOff>
          <xdr:row>71</xdr:row>
          <xdr:rowOff>9525</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10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70</xdr:row>
          <xdr:rowOff>161925</xdr:rowOff>
        </xdr:from>
        <xdr:to>
          <xdr:col>11</xdr:col>
          <xdr:colOff>390525</xdr:colOff>
          <xdr:row>72</xdr:row>
          <xdr:rowOff>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10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72</xdr:row>
          <xdr:rowOff>9525</xdr:rowOff>
        </xdr:from>
        <xdr:to>
          <xdr:col>11</xdr:col>
          <xdr:colOff>400050</xdr:colOff>
          <xdr:row>73</xdr:row>
          <xdr:rowOff>38100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10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74</xdr:row>
          <xdr:rowOff>171450</xdr:rowOff>
        </xdr:from>
        <xdr:to>
          <xdr:col>11</xdr:col>
          <xdr:colOff>400050</xdr:colOff>
          <xdr:row>76</xdr:row>
          <xdr:rowOff>9525</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10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76</xdr:row>
          <xdr:rowOff>57150</xdr:rowOff>
        </xdr:from>
        <xdr:to>
          <xdr:col>11</xdr:col>
          <xdr:colOff>409575</xdr:colOff>
          <xdr:row>77</xdr:row>
          <xdr:rowOff>85725</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10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79</xdr:row>
          <xdr:rowOff>0</xdr:rowOff>
        </xdr:from>
        <xdr:to>
          <xdr:col>11</xdr:col>
          <xdr:colOff>390525</xdr:colOff>
          <xdr:row>80</xdr:row>
          <xdr:rowOff>28575</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10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80</xdr:row>
          <xdr:rowOff>171450</xdr:rowOff>
        </xdr:from>
        <xdr:to>
          <xdr:col>11</xdr:col>
          <xdr:colOff>390525</xdr:colOff>
          <xdr:row>82</xdr:row>
          <xdr:rowOff>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10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81</xdr:row>
          <xdr:rowOff>171450</xdr:rowOff>
        </xdr:from>
        <xdr:to>
          <xdr:col>11</xdr:col>
          <xdr:colOff>390525</xdr:colOff>
          <xdr:row>83</xdr:row>
          <xdr:rowOff>9525</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10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82</xdr:row>
          <xdr:rowOff>171450</xdr:rowOff>
        </xdr:from>
        <xdr:to>
          <xdr:col>11</xdr:col>
          <xdr:colOff>390525</xdr:colOff>
          <xdr:row>84</xdr:row>
          <xdr:rowOff>9525</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10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83</xdr:row>
          <xdr:rowOff>171450</xdr:rowOff>
        </xdr:from>
        <xdr:to>
          <xdr:col>11</xdr:col>
          <xdr:colOff>400050</xdr:colOff>
          <xdr:row>85</xdr:row>
          <xdr:rowOff>9525</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10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85</xdr:row>
          <xdr:rowOff>19050</xdr:rowOff>
        </xdr:from>
        <xdr:to>
          <xdr:col>11</xdr:col>
          <xdr:colOff>400050</xdr:colOff>
          <xdr:row>86</xdr:row>
          <xdr:rowOff>47625</xdr:rowOff>
        </xdr:to>
        <xdr:sp macro="" textlink="">
          <xdr:nvSpPr>
            <xdr:cNvPr id="19482" name="Check Box 26" hidden="1">
              <a:extLst>
                <a:ext uri="{63B3BB69-23CF-44E3-9099-C40C66FF867C}">
                  <a14:compatExt spid="_x0000_s19482"/>
                </a:ext>
                <a:ext uri="{FF2B5EF4-FFF2-40B4-BE49-F238E27FC236}">
                  <a16:creationId xmlns:a16="http://schemas.microsoft.com/office/drawing/2014/main" id="{00000000-0008-0000-10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88</xdr:row>
          <xdr:rowOff>190500</xdr:rowOff>
        </xdr:from>
        <xdr:to>
          <xdr:col>11</xdr:col>
          <xdr:colOff>390525</xdr:colOff>
          <xdr:row>90</xdr:row>
          <xdr:rowOff>19050</xdr:rowOff>
        </xdr:to>
        <xdr:sp macro="" textlink="">
          <xdr:nvSpPr>
            <xdr:cNvPr id="19483" name="Check Box 27" hidden="1">
              <a:extLst>
                <a:ext uri="{63B3BB69-23CF-44E3-9099-C40C66FF867C}">
                  <a14:compatExt spid="_x0000_s19483"/>
                </a:ext>
                <a:ext uri="{FF2B5EF4-FFF2-40B4-BE49-F238E27FC236}">
                  <a16:creationId xmlns:a16="http://schemas.microsoft.com/office/drawing/2014/main" id="{00000000-0008-0000-10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23</xdr:row>
          <xdr:rowOff>0</xdr:rowOff>
        </xdr:from>
        <xdr:to>
          <xdr:col>11</xdr:col>
          <xdr:colOff>390525</xdr:colOff>
          <xdr:row>24</xdr:row>
          <xdr:rowOff>0</xdr:rowOff>
        </xdr:to>
        <xdr:sp macro="" textlink="">
          <xdr:nvSpPr>
            <xdr:cNvPr id="19484" name="Check Box 28" hidden="1">
              <a:extLst>
                <a:ext uri="{63B3BB69-23CF-44E3-9099-C40C66FF867C}">
                  <a14:compatExt spid="_x0000_s19484"/>
                </a:ext>
                <a:ext uri="{FF2B5EF4-FFF2-40B4-BE49-F238E27FC236}">
                  <a16:creationId xmlns:a16="http://schemas.microsoft.com/office/drawing/2014/main" id="{00000000-0008-0000-10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87313</xdr:colOff>
      <xdr:row>8</xdr:row>
      <xdr:rowOff>39688</xdr:rowOff>
    </xdr:from>
    <xdr:to>
      <xdr:col>8</xdr:col>
      <xdr:colOff>1</xdr:colOff>
      <xdr:row>9</xdr:row>
      <xdr:rowOff>155575</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333376" y="2143126"/>
          <a:ext cx="4008438" cy="3063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Quality Management Services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50800</xdr:colOff>
      <xdr:row>0</xdr:row>
      <xdr:rowOff>6350</xdr:rowOff>
    </xdr:from>
    <xdr:to>
      <xdr:col>5</xdr:col>
      <xdr:colOff>16509</xdr:colOff>
      <xdr:row>2</xdr:row>
      <xdr:rowOff>368300</xdr:rowOff>
    </xdr:to>
    <xdr:pic>
      <xdr:nvPicPr>
        <xdr:cNvPr id="30" name="Picture 29">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55600" y="6350"/>
          <a:ext cx="880109"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9525</xdr:colOff>
          <xdr:row>26</xdr:row>
          <xdr:rowOff>76200</xdr:rowOff>
        </xdr:from>
        <xdr:to>
          <xdr:col>10</xdr:col>
          <xdr:colOff>304800</xdr:colOff>
          <xdr:row>27</xdr:row>
          <xdr:rowOff>133350</xdr:rowOff>
        </xdr:to>
        <xdr:sp macro="" textlink="">
          <xdr:nvSpPr>
            <xdr:cNvPr id="11270" name="LaunchProviderPositionMatrix" hidden="1">
              <a:extLst>
                <a:ext uri="{63B3BB69-23CF-44E3-9099-C40C66FF867C}">
                  <a14:compatExt spid="_x0000_s11270"/>
                </a:ext>
                <a:ext uri="{FF2B5EF4-FFF2-40B4-BE49-F238E27FC236}">
                  <a16:creationId xmlns:a16="http://schemas.microsoft.com/office/drawing/2014/main" id="{00000000-0008-0000-07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50800</xdr:colOff>
      <xdr:row>0</xdr:row>
      <xdr:rowOff>6350</xdr:rowOff>
    </xdr:from>
    <xdr:to>
      <xdr:col>5</xdr:col>
      <xdr:colOff>16509</xdr:colOff>
      <xdr:row>2</xdr:row>
      <xdr:rowOff>368300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69925" y="6350"/>
          <a:ext cx="880109"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9525</xdr:colOff>
          <xdr:row>24</xdr:row>
          <xdr:rowOff>76200</xdr:rowOff>
        </xdr:from>
        <xdr:to>
          <xdr:col>10</xdr:col>
          <xdr:colOff>304800</xdr:colOff>
          <xdr:row>25</xdr:row>
          <xdr:rowOff>133350</xdr:rowOff>
        </xdr:to>
        <xdr:sp macro="" textlink="">
          <xdr:nvSpPr>
            <xdr:cNvPr id="53249" name="LaunchProviderPositionMatrix" hidden="1">
              <a:extLst>
                <a:ext uri="{63B3BB69-23CF-44E3-9099-C40C66FF867C}">
                  <a14:compatExt spid="_x0000_s53249"/>
                </a:ext>
                <a:ext uri="{FF2B5EF4-FFF2-40B4-BE49-F238E27FC236}">
                  <a16:creationId xmlns:a16="http://schemas.microsoft.com/office/drawing/2014/main" id="{00000000-0008-0000-0300-000001D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252730</xdr:colOff>
      <xdr:row>0</xdr:row>
      <xdr:rowOff>160020</xdr:rowOff>
    </xdr:from>
    <xdr:to>
      <xdr:col>4</xdr:col>
      <xdr:colOff>218439</xdr:colOff>
      <xdr:row>3</xdr:row>
      <xdr:rowOff>87630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14680" y="160020"/>
          <a:ext cx="880109" cy="737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19050</xdr:colOff>
          <xdr:row>36</xdr:row>
          <xdr:rowOff>133350</xdr:rowOff>
        </xdr:from>
        <xdr:to>
          <xdr:col>10</xdr:col>
          <xdr:colOff>304800</xdr:colOff>
          <xdr:row>37</xdr:row>
          <xdr:rowOff>209550</xdr:rowOff>
        </xdr:to>
        <xdr:sp macro="" textlink="">
          <xdr:nvSpPr>
            <xdr:cNvPr id="10253" name="CommandButton1"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252730</xdr:colOff>
      <xdr:row>0</xdr:row>
      <xdr:rowOff>160020</xdr:rowOff>
    </xdr:from>
    <xdr:to>
      <xdr:col>4</xdr:col>
      <xdr:colOff>218439</xdr:colOff>
      <xdr:row>3</xdr:row>
      <xdr:rowOff>87630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14680" y="160020"/>
          <a:ext cx="880109" cy="737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38100</xdr:colOff>
      <xdr:row>2</xdr:row>
      <xdr:rowOff>19050</xdr:rowOff>
    </xdr:from>
    <xdr:to>
      <xdr:col>9</xdr:col>
      <xdr:colOff>3562349</xdr:colOff>
      <xdr:row>904</xdr:row>
      <xdr:rowOff>142875</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647700" y="542925"/>
          <a:ext cx="8401049" cy="171954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0"/>
            </a:spcBef>
            <a:spcAft>
              <a:spcPts val="0"/>
            </a:spcAft>
          </a:pPr>
          <a:r>
            <a:rPr lang="en-US" sz="1100" u="none" strike="noStrike">
              <a:solidFill>
                <a:srgbClr val="0563C1"/>
              </a:solidFill>
              <a:effectLst/>
              <a:latin typeface="Calibri" panose="020F0502020204030204" pitchFamily="34" charset="0"/>
              <a:ea typeface="Calibri" panose="020F0502020204030204" pitchFamily="34" charset="0"/>
              <a:cs typeface="Calibri" panose="020F0502020204030204" pitchFamily="34" charset="0"/>
            </a:rPr>
            <a:t> </a:t>
          </a:r>
          <a:r>
            <a:rPr lang="en-US" sz="1100">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You will be asked to complete the two factor authentication process as shown below:</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Once you click on the Send Verificaiton Code button the screen will expand and look like this:</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Enter your verification code and you will see this screen:</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600">
              <a:effectLst/>
              <a:latin typeface="Calibri" panose="020F0502020204030204" pitchFamily="34" charset="0"/>
              <a:ea typeface="Calibri" panose="020F0502020204030204" pitchFamily="34" charset="0"/>
            </a:rPr>
            <a:t> </a:t>
          </a: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Click on the Pencil icon in order to edit your NPI information.</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Once you click on the Pencil you will see the Provider Profile screen.</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000">
              <a:effectLst/>
              <a:latin typeface="Calibri" panose="020F0502020204030204" pitchFamily="34" charset="0"/>
              <a:ea typeface="Calibri" panose="020F0502020204030204" pitchFamily="34" charset="0"/>
            </a:rPr>
            <a:t> </a:t>
          </a:r>
        </a:p>
        <a:p>
          <a:pPr marL="0" marR="0">
            <a:spcBef>
              <a:spcPts val="0"/>
            </a:spcBef>
            <a:spcAft>
              <a:spcPts val="0"/>
            </a:spcAft>
          </a:pPr>
          <a:r>
            <a:rPr lang="en-US" sz="1000">
              <a:effectLst/>
              <a:latin typeface="Calibri" panose="020F0502020204030204" pitchFamily="34" charset="0"/>
              <a:ea typeface="Calibri" panose="020F0502020204030204" pitchFamily="34" charset="0"/>
            </a:rPr>
            <a:t> </a:t>
          </a:r>
        </a:p>
        <a:p>
          <a:pPr marL="0" marR="0">
            <a:spcBef>
              <a:spcPts val="0"/>
            </a:spcBef>
            <a:spcAft>
              <a:spcPts val="0"/>
            </a:spcAft>
          </a:pPr>
          <a:r>
            <a:rPr lang="en-US" sz="1100" b="1">
              <a:solidFill>
                <a:srgbClr val="1F497D"/>
              </a:solidFill>
              <a:effectLst/>
              <a:latin typeface="Calibri" panose="020F0502020204030204" pitchFamily="34" charset="0"/>
              <a:ea typeface="Calibri" panose="020F0502020204030204" pitchFamily="34" charset="0"/>
              <a:cs typeface="Calibri" panose="020F0502020204030204" pitchFamily="34" charset="0"/>
            </a:rPr>
            <a:t>If </a:t>
          </a: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you make changes to the language spoken, you will need to click the green </a:t>
          </a:r>
          <a:r>
            <a:rPr lang="en-US" sz="1100" b="1">
              <a:solidFill>
                <a:srgbClr val="1F497D"/>
              </a:solidFill>
              <a:effectLst/>
              <a:latin typeface="Calibri" panose="020F0502020204030204" pitchFamily="34" charset="0"/>
              <a:ea typeface="Calibri" panose="020F0502020204030204" pitchFamily="34" charset="0"/>
              <a:cs typeface="Calibri" panose="020F0502020204030204" pitchFamily="34" charset="0"/>
            </a:rPr>
            <a:t>Save</a:t>
          </a: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button.</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You will be asked to complete the two factor authentication process as shown below:</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Once you click on the Send Verificaiton Code button the screen will expand and look like this:</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Enter your verification code and you will see this screen:</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Click on the Pencil icon in order to edit your NPI information.</a:t>
          </a: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Once you click on the Pencil you will see the Provider Profile screen.</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b="1">
              <a:solidFill>
                <a:schemeClr val="dk1"/>
              </a:solidFill>
              <a:effectLst/>
              <a:latin typeface="+mn-lt"/>
              <a:ea typeface="+mn-ea"/>
              <a:cs typeface="+mn-cs"/>
            </a:rPr>
            <a:t>If </a:t>
          </a:r>
          <a:r>
            <a:rPr lang="en-US" sz="1100">
              <a:solidFill>
                <a:schemeClr val="dk1"/>
              </a:solidFill>
              <a:effectLst/>
              <a:latin typeface="+mn-lt"/>
              <a:ea typeface="+mn-ea"/>
              <a:cs typeface="+mn-cs"/>
            </a:rPr>
            <a:t>you make changes to the language spoken, you will need to click the green </a:t>
          </a:r>
          <a:r>
            <a:rPr lang="en-US" sz="1100" b="1">
              <a:solidFill>
                <a:schemeClr val="dk1"/>
              </a:solidFill>
              <a:effectLst/>
              <a:latin typeface="+mn-lt"/>
              <a:ea typeface="+mn-ea"/>
              <a:cs typeface="+mn-cs"/>
            </a:rPr>
            <a:t>Save</a:t>
          </a:r>
          <a:r>
            <a:rPr lang="en-US" sz="1100">
              <a:solidFill>
                <a:schemeClr val="dk1"/>
              </a:solidFill>
              <a:effectLst/>
              <a:latin typeface="+mn-lt"/>
              <a:ea typeface="+mn-ea"/>
              <a:cs typeface="+mn-cs"/>
            </a:rPr>
            <a:t> button.</a:t>
          </a:r>
        </a:p>
        <a:p>
          <a:pPr marL="0" marR="0">
            <a:spcBef>
              <a:spcPts val="0"/>
            </a:spcBef>
            <a:spcAft>
              <a:spcPts val="0"/>
            </a:spcAft>
          </a:pPr>
          <a:endParaRPr lang="en-US" sz="1100">
            <a:solidFill>
              <a:schemeClr val="dk1"/>
            </a:solidFill>
            <a:effectLst/>
            <a:latin typeface="+mn-lt"/>
            <a:ea typeface="+mn-ea"/>
            <a:cs typeface="+mn-cs"/>
          </a:endParaRPr>
        </a:p>
        <a:p>
          <a:pPr marL="0" marR="0">
            <a:spcBef>
              <a:spcPts val="0"/>
            </a:spcBef>
            <a:spcAft>
              <a:spcPts val="0"/>
            </a:spcAft>
          </a:pPr>
          <a:endParaRPr lang="en-US" sz="1100">
            <a:solidFill>
              <a:schemeClr val="dk1"/>
            </a:solidFill>
            <a:effectLst/>
            <a:latin typeface="+mn-lt"/>
            <a:ea typeface="+mn-ea"/>
            <a:cs typeface="+mn-cs"/>
          </a:endParaRPr>
        </a:p>
        <a:p>
          <a:pPr marL="0" marR="0">
            <a:spcBef>
              <a:spcPts val="0"/>
            </a:spcBef>
            <a:spcAft>
              <a:spcPts val="0"/>
            </a:spcAft>
          </a:pPr>
          <a:endParaRPr lang="en-US" sz="1100">
            <a:solidFill>
              <a:schemeClr val="dk1"/>
            </a:solidFill>
            <a:effectLst/>
            <a:latin typeface="+mn-lt"/>
            <a:ea typeface="+mn-ea"/>
            <a:cs typeface="+mn-cs"/>
          </a:endParaRPr>
        </a:p>
        <a:p>
          <a:pPr marL="0" marR="0">
            <a:spcBef>
              <a:spcPts val="0"/>
            </a:spcBef>
            <a:spcAft>
              <a:spcPts val="0"/>
            </a:spcAft>
          </a:pPr>
          <a:endParaRPr lang="en-US" sz="1100">
            <a:solidFill>
              <a:schemeClr val="dk1"/>
            </a:solidFill>
            <a:effectLst/>
            <a:latin typeface="+mn-lt"/>
            <a:ea typeface="+mn-ea"/>
            <a:cs typeface="+mn-cs"/>
          </a:endParaRPr>
        </a:p>
        <a:p>
          <a:pPr marL="0" marR="0">
            <a:spcBef>
              <a:spcPts val="0"/>
            </a:spcBef>
            <a:spcAft>
              <a:spcPts val="0"/>
            </a:spcAft>
          </a:pPr>
          <a:endParaRPr lang="en-US" sz="1100">
            <a:solidFill>
              <a:schemeClr val="dk1"/>
            </a:solidFill>
            <a:effectLst/>
            <a:latin typeface="+mn-lt"/>
            <a:ea typeface="+mn-ea"/>
            <a:cs typeface="+mn-cs"/>
          </a:endParaRPr>
        </a:p>
        <a:p>
          <a:pPr marL="0" marR="0">
            <a:spcBef>
              <a:spcPts val="0"/>
            </a:spcBef>
            <a:spcAft>
              <a:spcPts val="0"/>
            </a:spcAft>
          </a:pPr>
          <a:endParaRPr lang="en-US" sz="1100">
            <a:solidFill>
              <a:schemeClr val="dk1"/>
            </a:solidFill>
            <a:effectLst/>
            <a:latin typeface="+mn-lt"/>
            <a:ea typeface="+mn-ea"/>
            <a:cs typeface="+mn-cs"/>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If you make any other type of changes on the Provider Profile screen (besides language), you will see a green button appear at the bottom of the page which says Save &amp; Return to Main Page.  </a:t>
          </a:r>
          <a:r>
            <a:rPr lang="en-US" sz="1100" b="1" u="sng">
              <a:solidFill>
                <a:schemeClr val="dk1"/>
              </a:solidFill>
              <a:effectLst/>
              <a:latin typeface="+mn-lt"/>
              <a:ea typeface="+mn-ea"/>
              <a:cs typeface="+mn-cs"/>
            </a:rPr>
            <a:t>DO NOT click this green button</a:t>
          </a:r>
          <a:r>
            <a:rPr lang="en-US" sz="1100">
              <a:solidFill>
                <a:schemeClr val="dk1"/>
              </a:solidFill>
              <a:effectLst/>
              <a:latin typeface="+mn-lt"/>
              <a:ea typeface="+mn-ea"/>
              <a:cs typeface="+mn-cs"/>
            </a:rPr>
            <a:t>.  It will not submit the changes that you have made.  You must press the </a:t>
          </a:r>
          <a:r>
            <a:rPr lang="en-US" sz="1100" b="1">
              <a:solidFill>
                <a:schemeClr val="dk1"/>
              </a:solidFill>
              <a:effectLst/>
              <a:latin typeface="+mn-lt"/>
              <a:ea typeface="+mn-ea"/>
              <a:cs typeface="+mn-cs"/>
            </a:rPr>
            <a:t>NEXT</a:t>
          </a:r>
          <a:r>
            <a:rPr lang="en-US" sz="1100">
              <a:solidFill>
                <a:schemeClr val="dk1"/>
              </a:solidFill>
              <a:effectLst/>
              <a:latin typeface="+mn-lt"/>
              <a:ea typeface="+mn-ea"/>
              <a:cs typeface="+mn-cs"/>
            </a:rPr>
            <a:t> button and go through all of the pages until you reach the submission page in order for your changes to be made.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Once you click the Next button – you will go to screen 2 which is the address screen.  Under Business Mailing address you can put either your home address or your clinic address, wherever you would be able to get mail.  However, this address is viewable to the public on the NPI website so please keep that in mind.</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If you would like to edit this address, please click on the blue Edit Business Mailing Address button and you will get this pop-up.</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If you make any changes here just click the green save button and you will go back to the address screen.</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Practice Location is the address of your clinic.  If you need to edit an address that is already there you can click on the pencil and if you want to delete the address that is there you can click on the trash can.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If you click on the pencil, you will get this pop-up:</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If you change any of the language information, please click the green Save button in the language section.  If you change any other information, please click the green Save button at the bottom of the page.</a:t>
          </a: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If you click on the trash can to delete the address line you will see the pop up below, confirming that you would really like to delete the row.</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If you make any changes to the Business Mailing Address or the Practice Location, you will see a green box at the bottom of the screen which says, Save &amp; Return to Main Page.  </a:t>
          </a:r>
          <a:r>
            <a:rPr lang="en-US" sz="1100" b="1" u="sng">
              <a:solidFill>
                <a:schemeClr val="dk1"/>
              </a:solidFill>
              <a:effectLst/>
              <a:latin typeface="+mn-lt"/>
              <a:ea typeface="+mn-ea"/>
              <a:cs typeface="+mn-cs"/>
            </a:rPr>
            <a:t>DO NOT click this green button</a:t>
          </a:r>
          <a:r>
            <a:rPr lang="en-US" sz="1100">
              <a:solidFill>
                <a:schemeClr val="dk1"/>
              </a:solidFill>
              <a:effectLst/>
              <a:latin typeface="+mn-lt"/>
              <a:ea typeface="+mn-ea"/>
              <a:cs typeface="+mn-cs"/>
            </a:rPr>
            <a:t>.  It will not submit the changes that you have made.  You must press the NEXT button and go through all of the pages until you reach the submission page in order for your changes to be made.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Once you press Next on the Address page, you will go to the Health Information Exchange (HIE) page.  HCA does not currently participate in an HIE so you will not complete this page.  However, please make sure that the No button is selected for the question “Is the Endpoint affiliated to another organization?”.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HIE page has a green box at the bottom of the screen which says, Save &amp; Return to Main Page.  </a:t>
          </a:r>
          <a:r>
            <a:rPr lang="en-US" sz="1100" b="1" u="sng">
              <a:solidFill>
                <a:schemeClr val="dk1"/>
              </a:solidFill>
              <a:effectLst/>
              <a:latin typeface="+mn-lt"/>
              <a:ea typeface="+mn-ea"/>
              <a:cs typeface="+mn-cs"/>
            </a:rPr>
            <a:t>DO NOT click this green button</a:t>
          </a:r>
          <a:r>
            <a:rPr lang="en-US" sz="1100">
              <a:solidFill>
                <a:schemeClr val="dk1"/>
              </a:solidFill>
              <a:effectLst/>
              <a:latin typeface="+mn-lt"/>
              <a:ea typeface="+mn-ea"/>
              <a:cs typeface="+mn-cs"/>
            </a:rPr>
            <a:t>.  It will not submit the changes that you have made.  You must press the NEXT button and go through all of the pages until you reach the submission page in order for your changes to be made.</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Once you click the Next button on the HIE page, you will go to the Other Identifiers page.  The majority of people will not have anything to enter on this page.  If you were a private provider with your own MediCal provider number you could enter it here but most people will not have that.</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Other Identifiers page has a green box at the bottom of the screen which says, Save &amp; Return to Main Page.  </a:t>
          </a:r>
          <a:r>
            <a:rPr lang="en-US" sz="1100" b="1" u="sng">
              <a:solidFill>
                <a:schemeClr val="dk1"/>
              </a:solidFill>
              <a:effectLst/>
              <a:latin typeface="+mn-lt"/>
              <a:ea typeface="+mn-ea"/>
              <a:cs typeface="+mn-cs"/>
            </a:rPr>
            <a:t>DO NOT click this green button</a:t>
          </a:r>
          <a:r>
            <a:rPr lang="en-US" sz="1100">
              <a:solidFill>
                <a:schemeClr val="dk1"/>
              </a:solidFill>
              <a:effectLst/>
              <a:latin typeface="+mn-lt"/>
              <a:ea typeface="+mn-ea"/>
              <a:cs typeface="+mn-cs"/>
            </a:rPr>
            <a:t>.  It will not submit the changes that you have made.  You must press the NEXT button and go through all of the pages until you reach the submission page in order for your changes to be made.</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Once you click the Next button on the Other Identifiers page, you will go to the Taxonomy page.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If you selected Yes as the answer to “Is the provider a sole proprietor?” on the Provider Profile screen, you will see these options on the taxonomy page.  If you see these options and you are not a sole proprietor, please go back to the Provider Profile page and select No.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Otherwise, you can choose your group specialty and the taxonomy that it applies to. That will cause your taxonomy to look like this: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If you do this by mistake and we ask you to remove it, all you will have to do is go back into your NPI and select No to the Is the provider a sole proprietor? question on the Provider Profile page.  You will then go back to the taxonomy page and you will see this message in red.</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If you need to add a new taxonomy you can do so by completing the fields below.  If you do enter a new taxonomy, please remember to click the green Save button.  </a:t>
          </a:r>
          <a:endParaRPr lang="en-US">
            <a:effectLst/>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Clicking the green Save button will allow the taxonomy to display in the grid below:</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In order to be put into IRIS as a provider, your Taxonomy must be listed and describe the role you are performing in your current position.  Please do not list any Taxonomies that do not apply to your current position.  If a Taxonomy is present that does not apply to your current position please remove it completely.</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In the example below there are two Social Worker – Clinical Taxonomies.  One is for a GA License and one is for a CA License.  A GA License cannot be used in CA so it needs to be removed by clicking on the trash can.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Once you click on the trash can you will see the following box pop up.  Please choose Yes to delete the taxonomy.</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In the example below, the taxonomy is listed but is missing the license number and state.  Because the taxonomy does not have an edit function, you will need to delete this taxonomy by clicking on the trash can.</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Once the taxonomy is deleted, you will add it again in the fields below:</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Once you click the green save button it will display in the grid as shown below:</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Taxonomy page has a green box at the bottom of the screen which says, Save &amp; Return to Main Page.  </a:t>
          </a:r>
          <a:r>
            <a:rPr lang="en-US" sz="1100" b="1" u="sng">
              <a:solidFill>
                <a:schemeClr val="dk1"/>
              </a:solidFill>
              <a:effectLst/>
              <a:latin typeface="+mn-lt"/>
              <a:ea typeface="+mn-ea"/>
              <a:cs typeface="+mn-cs"/>
            </a:rPr>
            <a:t>DO NOT click this green button</a:t>
          </a:r>
          <a:r>
            <a:rPr lang="en-US" sz="1100">
              <a:solidFill>
                <a:schemeClr val="dk1"/>
              </a:solidFill>
              <a:effectLst/>
              <a:latin typeface="+mn-lt"/>
              <a:ea typeface="+mn-ea"/>
              <a:cs typeface="+mn-cs"/>
            </a:rPr>
            <a:t>.  It will not submit the changes that you have made.  You must press the NEXT button and go through all of the pages until you reach the submission page in order for your changes to be made.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Once you press the Next button at the bottom of the Taxonomy page, you will go to the Contact Information page.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It is okay to put personal information in this area because it will not be viewable to the public.  If you need to edit the information that is already in the grid you can click on the pencil.  Once you click on the pencil you will see the following pop-up.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Fill in the fields that need to be corrected/completed and then click the green Save button.  Once you save the information, it will display in the grid below.</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If you need to delete the line, you can click on the trash can.  Once you click the trash can you will see the following pop-up:</a:t>
          </a:r>
        </a:p>
        <a:p>
          <a:r>
            <a:rPr lang="en-US" sz="110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If you click on Yes, the information will be deleted and you will be returned to the contact information screen.</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If you need to add another contact, you can click on the blue button at the bottom of the page:</a:t>
          </a: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Contact Information page has a green box at the bottom of the screen which says, Save &amp; Return to Main Page.  </a:t>
          </a:r>
          <a:r>
            <a:rPr lang="en-US" sz="1100" b="1" u="sng">
              <a:solidFill>
                <a:schemeClr val="dk1"/>
              </a:solidFill>
              <a:effectLst/>
              <a:latin typeface="+mn-lt"/>
              <a:ea typeface="+mn-ea"/>
              <a:cs typeface="+mn-cs"/>
            </a:rPr>
            <a:t>DO NOT click this green button</a:t>
          </a:r>
          <a:r>
            <a:rPr lang="en-US" sz="1100">
              <a:solidFill>
                <a:schemeClr val="dk1"/>
              </a:solidFill>
              <a:effectLst/>
              <a:latin typeface="+mn-lt"/>
              <a:ea typeface="+mn-ea"/>
              <a:cs typeface="+mn-cs"/>
            </a:rPr>
            <a:t>.  It will not submit the changes that you have made.  You must press the NEXT button and go through all of the pages until you reach the submission page in order for your changes to be made.</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Once you click Next on the Contact Information page, you will go to the Error Check page.</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If all areas are green and have a check mark then you do not have any mistakes.  If one of the areas is not green with a check mark, please click on the review button to go back and correct the error(s).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Error Check page has a green box at the bottom of the screen which says, Save &amp; Return to Main Page.  </a:t>
          </a:r>
          <a:r>
            <a:rPr lang="en-US" sz="1100" b="1" u="sng">
              <a:solidFill>
                <a:schemeClr val="dk1"/>
              </a:solidFill>
              <a:effectLst/>
              <a:latin typeface="+mn-lt"/>
              <a:ea typeface="+mn-ea"/>
              <a:cs typeface="+mn-cs"/>
            </a:rPr>
            <a:t>DO NOT click this green button</a:t>
          </a:r>
          <a:r>
            <a:rPr lang="en-US" sz="1100">
              <a:solidFill>
                <a:schemeClr val="dk1"/>
              </a:solidFill>
              <a:effectLst/>
              <a:latin typeface="+mn-lt"/>
              <a:ea typeface="+mn-ea"/>
              <a:cs typeface="+mn-cs"/>
            </a:rPr>
            <a:t>.  It will not submit the changes that you have made.  You must press the NEXT button and go through all of the pages until you reach the submission page in order for your changes to be made.</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Once you click Next on the Error Check page, you will go to the Submission Page.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Please read the submission page and check to certify that you are completing the form.  At this point, you can click Submit and your changes will finally be saved!  Your NPI may be updated immediately but if not the changes should appear within 3-4 hours.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Once you click Submit you will go to the Submission Confirmation page as shown below:</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endParaRPr lang="en-US" sz="1100"/>
        </a:p>
      </xdr:txBody>
    </xdr:sp>
    <xdr:clientData/>
  </xdr:twoCellAnchor>
  <xdr:twoCellAnchor editAs="oneCell">
    <xdr:from>
      <xdr:col>1</xdr:col>
      <xdr:colOff>104775</xdr:colOff>
      <xdr:row>2</xdr:row>
      <xdr:rowOff>133350</xdr:rowOff>
    </xdr:from>
    <xdr:to>
      <xdr:col>9</xdr:col>
      <xdr:colOff>3400424</xdr:colOff>
      <xdr:row>25</xdr:row>
      <xdr:rowOff>66672</xdr:rowOff>
    </xdr:to>
    <xdr:pic>
      <xdr:nvPicPr>
        <xdr:cNvPr id="3" name="Picture 2">
          <a:extLst>
            <a:ext uri="{FF2B5EF4-FFF2-40B4-BE49-F238E27FC236}">
              <a16:creationId xmlns:a16="http://schemas.microsoft.com/office/drawing/2014/main" id="{00000000-0008-0000-0A00-000003000000}"/>
            </a:ext>
          </a:extLst>
        </xdr:cNvPr>
        <xdr:cNvPicPr/>
      </xdr:nvPicPr>
      <xdr:blipFill rotWithShape="1">
        <a:blip xmlns:r="http://schemas.openxmlformats.org/officeDocument/2006/relationships" r:embed="rId1"/>
        <a:srcRect l="4189" t="19391" r="4349" b="4317"/>
        <a:stretch/>
      </xdr:blipFill>
      <xdr:spPr bwMode="auto">
        <a:xfrm>
          <a:off x="714375" y="657225"/>
          <a:ext cx="8172449" cy="4314822"/>
        </a:xfrm>
        <a:prstGeom prst="rect">
          <a:avLst/>
        </a:prstGeom>
        <a:ln w="38100" cap="flat" cmpd="sng" algn="ctr">
          <a:solidFill>
            <a:srgbClr val="5B9BD5"/>
          </a:solidFill>
          <a:prstDash val="solid"/>
          <a:round/>
          <a:headEnd type="none" w="med" len="med"/>
          <a:tailEnd type="none" w="med" len="med"/>
        </a:ln>
        <a:extLst>
          <a:ext uri="{53640926-AAD7-44D8-BBD7-CCE9431645EC}">
            <a14:shadowObscured xmlns:a14="http://schemas.microsoft.com/office/drawing/2010/main"/>
          </a:ext>
        </a:extLst>
      </xdr:spPr>
    </xdr:pic>
    <xdr:clientData/>
  </xdr:twoCellAnchor>
  <xdr:twoCellAnchor editAs="oneCell">
    <xdr:from>
      <xdr:col>1</xdr:col>
      <xdr:colOff>76199</xdr:colOff>
      <xdr:row>26</xdr:row>
      <xdr:rowOff>9522</xdr:rowOff>
    </xdr:from>
    <xdr:to>
      <xdr:col>9</xdr:col>
      <xdr:colOff>3419474</xdr:colOff>
      <xdr:row>43</xdr:row>
      <xdr:rowOff>114297</xdr:rowOff>
    </xdr:to>
    <xdr:pic>
      <xdr:nvPicPr>
        <xdr:cNvPr id="4" name="Picture 3">
          <a:extLst>
            <a:ext uri="{FF2B5EF4-FFF2-40B4-BE49-F238E27FC236}">
              <a16:creationId xmlns:a16="http://schemas.microsoft.com/office/drawing/2014/main" id="{00000000-0008-0000-0A00-000004000000}"/>
            </a:ext>
          </a:extLst>
        </xdr:cNvPr>
        <xdr:cNvPicPr/>
      </xdr:nvPicPr>
      <xdr:blipFill rotWithShape="1">
        <a:blip xmlns:r="http://schemas.openxmlformats.org/officeDocument/2006/relationships" r:embed="rId2"/>
        <a:srcRect l="1491" t="15626" r="1219" b="8515"/>
        <a:stretch/>
      </xdr:blipFill>
      <xdr:spPr bwMode="auto">
        <a:xfrm>
          <a:off x="685799" y="5105397"/>
          <a:ext cx="8220075" cy="3343275"/>
        </a:xfrm>
        <a:prstGeom prst="rect">
          <a:avLst/>
        </a:prstGeom>
        <a:ln w="25400" cap="flat" cmpd="sng" algn="ctr">
          <a:solidFill>
            <a:srgbClr val="5B9BD5"/>
          </a:solidFill>
          <a:prstDash val="solid"/>
          <a:round/>
          <a:headEnd type="none" w="med" len="med"/>
          <a:tailEnd type="none" w="med" len="med"/>
        </a:ln>
        <a:extLst>
          <a:ext uri="{53640926-AAD7-44D8-BBD7-CCE9431645EC}">
            <a14:shadowObscured xmlns:a14="http://schemas.microsoft.com/office/drawing/2010/main"/>
          </a:ext>
        </a:extLst>
      </xdr:spPr>
    </xdr:pic>
    <xdr:clientData/>
  </xdr:twoCellAnchor>
  <xdr:twoCellAnchor>
    <xdr:from>
      <xdr:col>1</xdr:col>
      <xdr:colOff>238125</xdr:colOff>
      <xdr:row>28</xdr:row>
      <xdr:rowOff>180972</xdr:rowOff>
    </xdr:from>
    <xdr:to>
      <xdr:col>2</xdr:col>
      <xdr:colOff>542925</xdr:colOff>
      <xdr:row>33</xdr:row>
      <xdr:rowOff>47625</xdr:rowOff>
    </xdr:to>
    <xdr:cxnSp macro="">
      <xdr:nvCxnSpPr>
        <xdr:cNvPr id="5" name="Straight Arrow Connector 4">
          <a:extLst>
            <a:ext uri="{FF2B5EF4-FFF2-40B4-BE49-F238E27FC236}">
              <a16:creationId xmlns:a16="http://schemas.microsoft.com/office/drawing/2014/main" id="{00000000-0008-0000-0A00-000005000000}"/>
            </a:ext>
          </a:extLst>
        </xdr:cNvPr>
        <xdr:cNvCxnSpPr/>
      </xdr:nvCxnSpPr>
      <xdr:spPr>
        <a:xfrm>
          <a:off x="847725" y="5657847"/>
          <a:ext cx="914400" cy="81915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85724</xdr:colOff>
      <xdr:row>44</xdr:row>
      <xdr:rowOff>114297</xdr:rowOff>
    </xdr:from>
    <xdr:to>
      <xdr:col>9</xdr:col>
      <xdr:colOff>3428999</xdr:colOff>
      <xdr:row>58</xdr:row>
      <xdr:rowOff>95247</xdr:rowOff>
    </xdr:to>
    <xdr:pic>
      <xdr:nvPicPr>
        <xdr:cNvPr id="6" name="Picture 5">
          <a:extLst>
            <a:ext uri="{FF2B5EF4-FFF2-40B4-BE49-F238E27FC236}">
              <a16:creationId xmlns:a16="http://schemas.microsoft.com/office/drawing/2014/main" id="{00000000-0008-0000-0A00-000006000000}"/>
            </a:ext>
          </a:extLst>
        </xdr:cNvPr>
        <xdr:cNvPicPr/>
      </xdr:nvPicPr>
      <xdr:blipFill rotWithShape="1">
        <a:blip xmlns:r="http://schemas.openxmlformats.org/officeDocument/2006/relationships" r:embed="rId3"/>
        <a:srcRect l="5997" t="24081" r="6675" b="15197"/>
        <a:stretch/>
      </xdr:blipFill>
      <xdr:spPr bwMode="auto">
        <a:xfrm>
          <a:off x="695324" y="8639172"/>
          <a:ext cx="8220075" cy="2647950"/>
        </a:xfrm>
        <a:prstGeom prst="rect">
          <a:avLst/>
        </a:prstGeom>
        <a:ln w="38100">
          <a:solidFill>
            <a:srgbClr val="5B9BD5"/>
          </a:solidFill>
        </a:ln>
        <a:extLst>
          <a:ext uri="{53640926-AAD7-44D8-BBD7-CCE9431645EC}">
            <a14:shadowObscured xmlns:a14="http://schemas.microsoft.com/office/drawing/2010/main"/>
          </a:ext>
        </a:extLst>
      </xdr:spPr>
    </xdr:pic>
    <xdr:clientData/>
  </xdr:twoCellAnchor>
  <xdr:twoCellAnchor editAs="oneCell">
    <xdr:from>
      <xdr:col>1</xdr:col>
      <xdr:colOff>104774</xdr:colOff>
      <xdr:row>61</xdr:row>
      <xdr:rowOff>114297</xdr:rowOff>
    </xdr:from>
    <xdr:to>
      <xdr:col>9</xdr:col>
      <xdr:colOff>3486149</xdr:colOff>
      <xdr:row>78</xdr:row>
      <xdr:rowOff>90802</xdr:rowOff>
    </xdr:to>
    <xdr:pic>
      <xdr:nvPicPr>
        <xdr:cNvPr id="7" name="Picture 6">
          <a:extLst>
            <a:ext uri="{FF2B5EF4-FFF2-40B4-BE49-F238E27FC236}">
              <a16:creationId xmlns:a16="http://schemas.microsoft.com/office/drawing/2014/main" id="{00000000-0008-0000-0A00-000007000000}"/>
            </a:ext>
          </a:extLst>
        </xdr:cNvPr>
        <xdr:cNvPicPr/>
      </xdr:nvPicPr>
      <xdr:blipFill>
        <a:blip xmlns:r="http://schemas.openxmlformats.org/officeDocument/2006/relationships" r:embed="rId4"/>
        <a:stretch>
          <a:fillRect/>
        </a:stretch>
      </xdr:blipFill>
      <xdr:spPr>
        <a:xfrm>
          <a:off x="714374" y="11877672"/>
          <a:ext cx="8258175" cy="3215005"/>
        </a:xfrm>
        <a:prstGeom prst="rect">
          <a:avLst/>
        </a:prstGeom>
        <a:ln w="38100">
          <a:solidFill>
            <a:schemeClr val="accent1"/>
          </a:solidFill>
        </a:ln>
      </xdr:spPr>
    </xdr:pic>
    <xdr:clientData/>
  </xdr:twoCellAnchor>
  <xdr:twoCellAnchor editAs="oneCell">
    <xdr:from>
      <xdr:col>1</xdr:col>
      <xdr:colOff>85726</xdr:colOff>
      <xdr:row>81</xdr:row>
      <xdr:rowOff>76197</xdr:rowOff>
    </xdr:from>
    <xdr:to>
      <xdr:col>9</xdr:col>
      <xdr:colOff>3448050</xdr:colOff>
      <xdr:row>107</xdr:row>
      <xdr:rowOff>133350</xdr:rowOff>
    </xdr:to>
    <xdr:pic>
      <xdr:nvPicPr>
        <xdr:cNvPr id="8" name="Picture 7">
          <a:extLst>
            <a:ext uri="{FF2B5EF4-FFF2-40B4-BE49-F238E27FC236}">
              <a16:creationId xmlns:a16="http://schemas.microsoft.com/office/drawing/2014/main" id="{00000000-0008-0000-0A00-000008000000}"/>
            </a:ext>
          </a:extLst>
        </xdr:cNvPr>
        <xdr:cNvPicPr/>
      </xdr:nvPicPr>
      <xdr:blipFill>
        <a:blip xmlns:r="http://schemas.openxmlformats.org/officeDocument/2006/relationships" r:embed="rId5"/>
        <a:stretch>
          <a:fillRect/>
        </a:stretch>
      </xdr:blipFill>
      <xdr:spPr>
        <a:xfrm>
          <a:off x="695326" y="15649572"/>
          <a:ext cx="8239124" cy="5010153"/>
        </a:xfrm>
        <a:prstGeom prst="rect">
          <a:avLst/>
        </a:prstGeom>
        <a:ln w="38100" cap="sq">
          <a:solidFill>
            <a:schemeClr val="accent1"/>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104775</xdr:colOff>
      <xdr:row>110</xdr:row>
      <xdr:rowOff>152397</xdr:rowOff>
    </xdr:from>
    <xdr:to>
      <xdr:col>9</xdr:col>
      <xdr:colOff>3467100</xdr:colOff>
      <xdr:row>139</xdr:row>
      <xdr:rowOff>171450</xdr:rowOff>
    </xdr:to>
    <xdr:pic>
      <xdr:nvPicPr>
        <xdr:cNvPr id="9" name="Picture 8">
          <a:extLst>
            <a:ext uri="{FF2B5EF4-FFF2-40B4-BE49-F238E27FC236}">
              <a16:creationId xmlns:a16="http://schemas.microsoft.com/office/drawing/2014/main" id="{00000000-0008-0000-0A00-000009000000}"/>
            </a:ext>
          </a:extLst>
        </xdr:cNvPr>
        <xdr:cNvPicPr/>
      </xdr:nvPicPr>
      <xdr:blipFill rotWithShape="1">
        <a:blip xmlns:r="http://schemas.openxmlformats.org/officeDocument/2006/relationships" r:embed="rId6"/>
        <a:srcRect b="12598"/>
        <a:stretch/>
      </xdr:blipFill>
      <xdr:spPr bwMode="auto">
        <a:xfrm>
          <a:off x="714375" y="21250272"/>
          <a:ext cx="8239125" cy="5543553"/>
        </a:xfrm>
        <a:prstGeom prst="rect">
          <a:avLst/>
        </a:prstGeom>
        <a:ln w="38100" cap="flat" cmpd="sng" algn="ctr">
          <a:solidFill>
            <a:srgbClr val="5B9BD5"/>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twoCellAnchor editAs="oneCell">
    <xdr:from>
      <xdr:col>1</xdr:col>
      <xdr:colOff>171449</xdr:colOff>
      <xdr:row>143</xdr:row>
      <xdr:rowOff>161922</xdr:rowOff>
    </xdr:from>
    <xdr:to>
      <xdr:col>9</xdr:col>
      <xdr:colOff>3419474</xdr:colOff>
      <xdr:row>180</xdr:row>
      <xdr:rowOff>142872</xdr:rowOff>
    </xdr:to>
    <xdr:pic>
      <xdr:nvPicPr>
        <xdr:cNvPr id="10" name="Picture 9">
          <a:extLst>
            <a:ext uri="{FF2B5EF4-FFF2-40B4-BE49-F238E27FC236}">
              <a16:creationId xmlns:a16="http://schemas.microsoft.com/office/drawing/2014/main" id="{00000000-0008-0000-0A00-00000A000000}"/>
            </a:ext>
          </a:extLst>
        </xdr:cNvPr>
        <xdr:cNvPicPr/>
      </xdr:nvPicPr>
      <xdr:blipFill rotWithShape="1">
        <a:blip xmlns:r="http://schemas.openxmlformats.org/officeDocument/2006/relationships" r:embed="rId7"/>
        <a:srcRect l="3832" t="1" r="1788" b="1731"/>
        <a:stretch/>
      </xdr:blipFill>
      <xdr:spPr bwMode="auto">
        <a:xfrm>
          <a:off x="781049" y="27546297"/>
          <a:ext cx="8124825" cy="7029450"/>
        </a:xfrm>
        <a:prstGeom prst="rect">
          <a:avLst/>
        </a:prstGeom>
        <a:ln w="38100">
          <a:solidFill>
            <a:schemeClr val="accent1">
              <a:lumMod val="75000"/>
            </a:schemeClr>
          </a:solidFill>
        </a:ln>
        <a:extLst>
          <a:ext uri="{53640926-AAD7-44D8-BBD7-CCE9431645EC}">
            <a14:shadowObscured xmlns:a14="http://schemas.microsoft.com/office/drawing/2010/main"/>
          </a:ext>
        </a:extLst>
      </xdr:spPr>
    </xdr:pic>
    <xdr:clientData/>
  </xdr:twoCellAnchor>
  <xdr:twoCellAnchor editAs="oneCell">
    <xdr:from>
      <xdr:col>1</xdr:col>
      <xdr:colOff>171450</xdr:colOff>
      <xdr:row>183</xdr:row>
      <xdr:rowOff>66670</xdr:rowOff>
    </xdr:from>
    <xdr:to>
      <xdr:col>9</xdr:col>
      <xdr:colOff>3409949</xdr:colOff>
      <xdr:row>191</xdr:row>
      <xdr:rowOff>161920</xdr:rowOff>
    </xdr:to>
    <xdr:pic>
      <xdr:nvPicPr>
        <xdr:cNvPr id="11" name="Picture 10">
          <a:extLst>
            <a:ext uri="{FF2B5EF4-FFF2-40B4-BE49-F238E27FC236}">
              <a16:creationId xmlns:a16="http://schemas.microsoft.com/office/drawing/2014/main" id="{00000000-0008-0000-0A00-00000B000000}"/>
            </a:ext>
          </a:extLst>
        </xdr:cNvPr>
        <xdr:cNvPicPr/>
      </xdr:nvPicPr>
      <xdr:blipFill rotWithShape="1">
        <a:blip xmlns:r="http://schemas.openxmlformats.org/officeDocument/2006/relationships" r:embed="rId8"/>
        <a:srcRect r="12560" b="54683"/>
        <a:stretch/>
      </xdr:blipFill>
      <xdr:spPr bwMode="auto">
        <a:xfrm>
          <a:off x="781050" y="35071045"/>
          <a:ext cx="8115299" cy="1619250"/>
        </a:xfrm>
        <a:prstGeom prst="rect">
          <a:avLst/>
        </a:prstGeom>
        <a:ln w="38100">
          <a:solidFill>
            <a:schemeClr val="accent1">
              <a:lumMod val="75000"/>
            </a:schemeClr>
          </a:solidFill>
        </a:ln>
        <a:extLst>
          <a:ext uri="{53640926-AAD7-44D8-BBD7-CCE9431645EC}">
            <a14:shadowObscured xmlns:a14="http://schemas.microsoft.com/office/drawing/2010/main"/>
          </a:ext>
        </a:extLst>
      </xdr:spPr>
    </xdr:pic>
    <xdr:clientData/>
  </xdr:twoCellAnchor>
  <xdr:twoCellAnchor editAs="oneCell">
    <xdr:from>
      <xdr:col>1</xdr:col>
      <xdr:colOff>123825</xdr:colOff>
      <xdr:row>196</xdr:row>
      <xdr:rowOff>38100</xdr:rowOff>
    </xdr:from>
    <xdr:to>
      <xdr:col>9</xdr:col>
      <xdr:colOff>3448050</xdr:colOff>
      <xdr:row>214</xdr:row>
      <xdr:rowOff>76200</xdr:rowOff>
    </xdr:to>
    <xdr:pic>
      <xdr:nvPicPr>
        <xdr:cNvPr id="12" name="Picture 11">
          <a:extLst>
            <a:ext uri="{FF2B5EF4-FFF2-40B4-BE49-F238E27FC236}">
              <a16:creationId xmlns:a16="http://schemas.microsoft.com/office/drawing/2014/main" id="{00000000-0008-0000-0A00-00000C000000}"/>
            </a:ext>
          </a:extLst>
        </xdr:cNvPr>
        <xdr:cNvPicPr/>
      </xdr:nvPicPr>
      <xdr:blipFill rotWithShape="1">
        <a:blip xmlns:r="http://schemas.openxmlformats.org/officeDocument/2006/relationships" r:embed="rId8"/>
        <a:srcRect r="3846" b="2968"/>
        <a:stretch/>
      </xdr:blipFill>
      <xdr:spPr bwMode="auto">
        <a:xfrm>
          <a:off x="733425" y="37518975"/>
          <a:ext cx="8201025" cy="3467100"/>
        </a:xfrm>
        <a:prstGeom prst="rect">
          <a:avLst/>
        </a:prstGeom>
        <a:ln w="38100">
          <a:solidFill>
            <a:schemeClr val="accent1">
              <a:lumMod val="75000"/>
            </a:schemeClr>
          </a:solidFill>
        </a:ln>
        <a:extLst>
          <a:ext uri="{53640926-AAD7-44D8-BBD7-CCE9431645EC}">
            <a14:shadowObscured xmlns:a14="http://schemas.microsoft.com/office/drawing/2010/main"/>
          </a:ext>
        </a:extLst>
      </xdr:spPr>
    </xdr:pic>
    <xdr:clientData/>
  </xdr:twoCellAnchor>
  <xdr:twoCellAnchor>
    <xdr:from>
      <xdr:col>9</xdr:col>
      <xdr:colOff>1771650</xdr:colOff>
      <xdr:row>212</xdr:row>
      <xdr:rowOff>9525</xdr:rowOff>
    </xdr:from>
    <xdr:to>
      <xdr:col>9</xdr:col>
      <xdr:colOff>2711450</xdr:colOff>
      <xdr:row>214</xdr:row>
      <xdr:rowOff>149225</xdr:rowOff>
    </xdr:to>
    <xdr:sp macro="" textlink="">
      <xdr:nvSpPr>
        <xdr:cNvPr id="13" name="Multiplication Sign 13">
          <a:extLst>
            <a:ext uri="{FF2B5EF4-FFF2-40B4-BE49-F238E27FC236}">
              <a16:creationId xmlns:a16="http://schemas.microsoft.com/office/drawing/2014/main" id="{00000000-0008-0000-0A00-00000D000000}"/>
            </a:ext>
          </a:extLst>
        </xdr:cNvPr>
        <xdr:cNvSpPr/>
      </xdr:nvSpPr>
      <xdr:spPr>
        <a:xfrm>
          <a:off x="7258050" y="40538400"/>
          <a:ext cx="939800" cy="520700"/>
        </a:xfrm>
        <a:prstGeom prst="mathMultiply">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1</xdr:col>
      <xdr:colOff>561975</xdr:colOff>
      <xdr:row>211</xdr:row>
      <xdr:rowOff>152400</xdr:rowOff>
    </xdr:from>
    <xdr:to>
      <xdr:col>3</xdr:col>
      <xdr:colOff>301625</xdr:colOff>
      <xdr:row>215</xdr:row>
      <xdr:rowOff>0</xdr:rowOff>
    </xdr:to>
    <xdr:sp macro="" textlink="">
      <xdr:nvSpPr>
        <xdr:cNvPr id="14" name="Oval 13">
          <a:extLst>
            <a:ext uri="{FF2B5EF4-FFF2-40B4-BE49-F238E27FC236}">
              <a16:creationId xmlns:a16="http://schemas.microsoft.com/office/drawing/2014/main" id="{00000000-0008-0000-0A00-00000E000000}"/>
            </a:ext>
          </a:extLst>
        </xdr:cNvPr>
        <xdr:cNvSpPr/>
      </xdr:nvSpPr>
      <xdr:spPr>
        <a:xfrm>
          <a:off x="1171575" y="40490775"/>
          <a:ext cx="958850" cy="6096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104776</xdr:colOff>
      <xdr:row>219</xdr:row>
      <xdr:rowOff>76200</xdr:rowOff>
    </xdr:from>
    <xdr:to>
      <xdr:col>9</xdr:col>
      <xdr:colOff>3371850</xdr:colOff>
      <xdr:row>243</xdr:row>
      <xdr:rowOff>123825</xdr:rowOff>
    </xdr:to>
    <xdr:pic>
      <xdr:nvPicPr>
        <xdr:cNvPr id="15" name="Picture 14">
          <a:extLst>
            <a:ext uri="{FF2B5EF4-FFF2-40B4-BE49-F238E27FC236}">
              <a16:creationId xmlns:a16="http://schemas.microsoft.com/office/drawing/2014/main" id="{00000000-0008-0000-0A00-00000F000000}"/>
            </a:ext>
          </a:extLst>
        </xdr:cNvPr>
        <xdr:cNvPicPr/>
      </xdr:nvPicPr>
      <xdr:blipFill>
        <a:blip xmlns:r="http://schemas.openxmlformats.org/officeDocument/2006/relationships" r:embed="rId9"/>
        <a:stretch>
          <a:fillRect/>
        </a:stretch>
      </xdr:blipFill>
      <xdr:spPr>
        <a:xfrm>
          <a:off x="714376" y="41938575"/>
          <a:ext cx="8143874" cy="4619625"/>
        </a:xfrm>
        <a:prstGeom prst="rect">
          <a:avLst/>
        </a:prstGeom>
        <a:ln w="38100">
          <a:solidFill>
            <a:schemeClr val="accent1">
              <a:lumMod val="75000"/>
            </a:schemeClr>
          </a:solidFill>
        </a:ln>
      </xdr:spPr>
    </xdr:pic>
    <xdr:clientData/>
  </xdr:twoCellAnchor>
  <xdr:twoCellAnchor editAs="oneCell">
    <xdr:from>
      <xdr:col>1</xdr:col>
      <xdr:colOff>114300</xdr:colOff>
      <xdr:row>246</xdr:row>
      <xdr:rowOff>85725</xdr:rowOff>
    </xdr:from>
    <xdr:to>
      <xdr:col>9</xdr:col>
      <xdr:colOff>3362325</xdr:colOff>
      <xdr:row>277</xdr:row>
      <xdr:rowOff>114300</xdr:rowOff>
    </xdr:to>
    <xdr:pic>
      <xdr:nvPicPr>
        <xdr:cNvPr id="16" name="Picture 15">
          <a:extLst>
            <a:ext uri="{FF2B5EF4-FFF2-40B4-BE49-F238E27FC236}">
              <a16:creationId xmlns:a16="http://schemas.microsoft.com/office/drawing/2014/main" id="{00000000-0008-0000-0A00-000010000000}"/>
            </a:ext>
          </a:extLst>
        </xdr:cNvPr>
        <xdr:cNvPicPr/>
      </xdr:nvPicPr>
      <xdr:blipFill>
        <a:blip xmlns:r="http://schemas.openxmlformats.org/officeDocument/2006/relationships" r:embed="rId10"/>
        <a:stretch>
          <a:fillRect/>
        </a:stretch>
      </xdr:blipFill>
      <xdr:spPr>
        <a:xfrm>
          <a:off x="723900" y="47091600"/>
          <a:ext cx="8124825" cy="5934075"/>
        </a:xfrm>
        <a:prstGeom prst="rect">
          <a:avLst/>
        </a:prstGeom>
        <a:ln w="38100">
          <a:solidFill>
            <a:schemeClr val="accent1">
              <a:lumMod val="75000"/>
            </a:schemeClr>
          </a:solidFill>
        </a:ln>
      </xdr:spPr>
    </xdr:pic>
    <xdr:clientData/>
  </xdr:twoCellAnchor>
  <xdr:twoCellAnchor editAs="oneCell">
    <xdr:from>
      <xdr:col>1</xdr:col>
      <xdr:colOff>133350</xdr:colOff>
      <xdr:row>280</xdr:row>
      <xdr:rowOff>133350</xdr:rowOff>
    </xdr:from>
    <xdr:to>
      <xdr:col>9</xdr:col>
      <xdr:colOff>3429000</xdr:colOff>
      <xdr:row>307</xdr:row>
      <xdr:rowOff>135890</xdr:rowOff>
    </xdr:to>
    <xdr:pic>
      <xdr:nvPicPr>
        <xdr:cNvPr id="17" name="Picture 16">
          <a:extLst>
            <a:ext uri="{FF2B5EF4-FFF2-40B4-BE49-F238E27FC236}">
              <a16:creationId xmlns:a16="http://schemas.microsoft.com/office/drawing/2014/main" id="{00000000-0008-0000-0A00-000011000000}"/>
            </a:ext>
          </a:extLst>
        </xdr:cNvPr>
        <xdr:cNvPicPr/>
      </xdr:nvPicPr>
      <xdr:blipFill>
        <a:blip xmlns:r="http://schemas.openxmlformats.org/officeDocument/2006/relationships" r:embed="rId9"/>
        <a:stretch>
          <a:fillRect/>
        </a:stretch>
      </xdr:blipFill>
      <xdr:spPr>
        <a:xfrm>
          <a:off x="742950" y="53616225"/>
          <a:ext cx="8172450" cy="5146040"/>
        </a:xfrm>
        <a:prstGeom prst="rect">
          <a:avLst/>
        </a:prstGeom>
        <a:ln w="38100">
          <a:solidFill>
            <a:schemeClr val="accent1">
              <a:lumMod val="75000"/>
            </a:schemeClr>
          </a:solidFill>
        </a:ln>
      </xdr:spPr>
    </xdr:pic>
    <xdr:clientData/>
  </xdr:twoCellAnchor>
  <xdr:twoCellAnchor editAs="oneCell">
    <xdr:from>
      <xdr:col>1</xdr:col>
      <xdr:colOff>104776</xdr:colOff>
      <xdr:row>312</xdr:row>
      <xdr:rowOff>180975</xdr:rowOff>
    </xdr:from>
    <xdr:to>
      <xdr:col>9</xdr:col>
      <xdr:colOff>3419476</xdr:colOff>
      <xdr:row>338</xdr:row>
      <xdr:rowOff>152400</xdr:rowOff>
    </xdr:to>
    <xdr:pic>
      <xdr:nvPicPr>
        <xdr:cNvPr id="18" name="Picture 17">
          <a:extLst>
            <a:ext uri="{FF2B5EF4-FFF2-40B4-BE49-F238E27FC236}">
              <a16:creationId xmlns:a16="http://schemas.microsoft.com/office/drawing/2014/main" id="{00000000-0008-0000-0A00-000012000000}"/>
            </a:ext>
          </a:extLst>
        </xdr:cNvPr>
        <xdr:cNvPicPr/>
      </xdr:nvPicPr>
      <xdr:blipFill>
        <a:blip xmlns:r="http://schemas.openxmlformats.org/officeDocument/2006/relationships" r:embed="rId11"/>
        <a:stretch>
          <a:fillRect/>
        </a:stretch>
      </xdr:blipFill>
      <xdr:spPr>
        <a:xfrm>
          <a:off x="714376" y="59759850"/>
          <a:ext cx="8191500" cy="4924425"/>
        </a:xfrm>
        <a:prstGeom prst="rect">
          <a:avLst/>
        </a:prstGeom>
        <a:ln w="38100">
          <a:solidFill>
            <a:schemeClr val="accent1">
              <a:lumMod val="75000"/>
            </a:schemeClr>
          </a:solidFill>
        </a:ln>
      </xdr:spPr>
    </xdr:pic>
    <xdr:clientData/>
  </xdr:twoCellAnchor>
  <xdr:twoCellAnchor editAs="oneCell">
    <xdr:from>
      <xdr:col>1</xdr:col>
      <xdr:colOff>114300</xdr:colOff>
      <xdr:row>344</xdr:row>
      <xdr:rowOff>47625</xdr:rowOff>
    </xdr:from>
    <xdr:to>
      <xdr:col>8</xdr:col>
      <xdr:colOff>85725</xdr:colOff>
      <xdr:row>350</xdr:row>
      <xdr:rowOff>122555</xdr:rowOff>
    </xdr:to>
    <xdr:pic>
      <xdr:nvPicPr>
        <xdr:cNvPr id="19" name="Picture 18">
          <a:extLst>
            <a:ext uri="{FF2B5EF4-FFF2-40B4-BE49-F238E27FC236}">
              <a16:creationId xmlns:a16="http://schemas.microsoft.com/office/drawing/2014/main" id="{00000000-0008-0000-0A00-000013000000}"/>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23900" y="65722500"/>
          <a:ext cx="4238625" cy="1217930"/>
        </a:xfrm>
        <a:prstGeom prst="rect">
          <a:avLst/>
        </a:prstGeom>
        <a:ln w="38100">
          <a:solidFill>
            <a:schemeClr val="accent1">
              <a:lumMod val="75000"/>
            </a:schemeClr>
          </a:solidFill>
        </a:ln>
      </xdr:spPr>
    </xdr:pic>
    <xdr:clientData/>
  </xdr:twoCellAnchor>
  <xdr:twoCellAnchor editAs="oneCell">
    <xdr:from>
      <xdr:col>1</xdr:col>
      <xdr:colOff>114301</xdr:colOff>
      <xdr:row>355</xdr:row>
      <xdr:rowOff>142875</xdr:rowOff>
    </xdr:from>
    <xdr:to>
      <xdr:col>9</xdr:col>
      <xdr:colOff>3409950</xdr:colOff>
      <xdr:row>376</xdr:row>
      <xdr:rowOff>106680</xdr:rowOff>
    </xdr:to>
    <xdr:pic>
      <xdr:nvPicPr>
        <xdr:cNvPr id="20" name="Picture 19">
          <a:extLst>
            <a:ext uri="{FF2B5EF4-FFF2-40B4-BE49-F238E27FC236}">
              <a16:creationId xmlns:a16="http://schemas.microsoft.com/office/drawing/2014/main" id="{00000000-0008-0000-0A00-000014000000}"/>
            </a:ext>
          </a:extLst>
        </xdr:cNvPr>
        <xdr:cNvPicPr/>
      </xdr:nvPicPr>
      <xdr:blipFill>
        <a:blip xmlns:r="http://schemas.openxmlformats.org/officeDocument/2006/relationships" r:embed="rId13"/>
        <a:stretch>
          <a:fillRect/>
        </a:stretch>
      </xdr:blipFill>
      <xdr:spPr>
        <a:xfrm>
          <a:off x="723901" y="67913250"/>
          <a:ext cx="8172449" cy="3964305"/>
        </a:xfrm>
        <a:prstGeom prst="rect">
          <a:avLst/>
        </a:prstGeom>
        <a:ln w="38100">
          <a:solidFill>
            <a:schemeClr val="accent1">
              <a:lumMod val="75000"/>
            </a:schemeClr>
          </a:solidFill>
        </a:ln>
      </xdr:spPr>
    </xdr:pic>
    <xdr:clientData/>
  </xdr:twoCellAnchor>
  <xdr:twoCellAnchor editAs="oneCell">
    <xdr:from>
      <xdr:col>1</xdr:col>
      <xdr:colOff>76198</xdr:colOff>
      <xdr:row>381</xdr:row>
      <xdr:rowOff>19050</xdr:rowOff>
    </xdr:from>
    <xdr:to>
      <xdr:col>9</xdr:col>
      <xdr:colOff>3333749</xdr:colOff>
      <xdr:row>410</xdr:row>
      <xdr:rowOff>152400</xdr:rowOff>
    </xdr:to>
    <xdr:pic>
      <xdr:nvPicPr>
        <xdr:cNvPr id="21" name="Picture 20">
          <a:extLst>
            <a:ext uri="{FF2B5EF4-FFF2-40B4-BE49-F238E27FC236}">
              <a16:creationId xmlns:a16="http://schemas.microsoft.com/office/drawing/2014/main" id="{00000000-0008-0000-0A00-000015000000}"/>
            </a:ext>
          </a:extLst>
        </xdr:cNvPr>
        <xdr:cNvPicPr/>
      </xdr:nvPicPr>
      <xdr:blipFill>
        <a:blip xmlns:r="http://schemas.openxmlformats.org/officeDocument/2006/relationships" r:embed="rId14"/>
        <a:stretch>
          <a:fillRect/>
        </a:stretch>
      </xdr:blipFill>
      <xdr:spPr>
        <a:xfrm>
          <a:off x="685798" y="72742425"/>
          <a:ext cx="8134351" cy="5657850"/>
        </a:xfrm>
        <a:prstGeom prst="rect">
          <a:avLst/>
        </a:prstGeom>
        <a:ln w="38100">
          <a:solidFill>
            <a:schemeClr val="accent1">
              <a:lumMod val="75000"/>
            </a:schemeClr>
          </a:solidFill>
        </a:ln>
      </xdr:spPr>
    </xdr:pic>
    <xdr:clientData/>
  </xdr:twoCellAnchor>
  <xdr:twoCellAnchor editAs="oneCell">
    <xdr:from>
      <xdr:col>1</xdr:col>
      <xdr:colOff>85725</xdr:colOff>
      <xdr:row>418</xdr:row>
      <xdr:rowOff>123825</xdr:rowOff>
    </xdr:from>
    <xdr:to>
      <xdr:col>9</xdr:col>
      <xdr:colOff>3362324</xdr:colOff>
      <xdr:row>445</xdr:row>
      <xdr:rowOff>9525</xdr:rowOff>
    </xdr:to>
    <xdr:pic>
      <xdr:nvPicPr>
        <xdr:cNvPr id="22" name="Picture 21">
          <a:extLst>
            <a:ext uri="{FF2B5EF4-FFF2-40B4-BE49-F238E27FC236}">
              <a16:creationId xmlns:a16="http://schemas.microsoft.com/office/drawing/2014/main" id="{00000000-0008-0000-0A00-000016000000}"/>
            </a:ext>
          </a:extLst>
        </xdr:cNvPr>
        <xdr:cNvPicPr/>
      </xdr:nvPicPr>
      <xdr:blipFill rotWithShape="1">
        <a:blip xmlns:r="http://schemas.openxmlformats.org/officeDocument/2006/relationships" r:embed="rId15"/>
        <a:srcRect l="1867" t="2549" r="1337" b="1631"/>
        <a:stretch/>
      </xdr:blipFill>
      <xdr:spPr bwMode="auto">
        <a:xfrm>
          <a:off x="695325" y="79895700"/>
          <a:ext cx="8153399" cy="5029200"/>
        </a:xfrm>
        <a:prstGeom prst="rect">
          <a:avLst/>
        </a:prstGeom>
        <a:ln w="38100">
          <a:solidFill>
            <a:schemeClr val="accent1">
              <a:lumMod val="75000"/>
            </a:schemeClr>
          </a:solidFill>
        </a:ln>
        <a:extLst>
          <a:ext uri="{53640926-AAD7-44D8-BBD7-CCE9431645EC}">
            <a14:shadowObscured xmlns:a14="http://schemas.microsoft.com/office/drawing/2010/main"/>
          </a:ext>
        </a:extLst>
      </xdr:spPr>
    </xdr:pic>
    <xdr:clientData/>
  </xdr:twoCellAnchor>
  <xdr:twoCellAnchor editAs="oneCell">
    <xdr:from>
      <xdr:col>1</xdr:col>
      <xdr:colOff>104775</xdr:colOff>
      <xdr:row>497</xdr:row>
      <xdr:rowOff>47625</xdr:rowOff>
    </xdr:from>
    <xdr:to>
      <xdr:col>9</xdr:col>
      <xdr:colOff>3448050</xdr:colOff>
      <xdr:row>524</xdr:row>
      <xdr:rowOff>57150</xdr:rowOff>
    </xdr:to>
    <xdr:pic>
      <xdr:nvPicPr>
        <xdr:cNvPr id="23" name="Picture 22">
          <a:extLst>
            <a:ext uri="{FF2B5EF4-FFF2-40B4-BE49-F238E27FC236}">
              <a16:creationId xmlns:a16="http://schemas.microsoft.com/office/drawing/2014/main" id="{00000000-0008-0000-0A00-000017000000}"/>
            </a:ext>
          </a:extLst>
        </xdr:cNvPr>
        <xdr:cNvPicPr/>
      </xdr:nvPicPr>
      <xdr:blipFill rotWithShape="1">
        <a:blip xmlns:r="http://schemas.openxmlformats.org/officeDocument/2006/relationships" r:embed="rId16"/>
        <a:srcRect l="17328" t="8031" r="5749" b="13912"/>
        <a:stretch/>
      </xdr:blipFill>
      <xdr:spPr bwMode="auto">
        <a:xfrm>
          <a:off x="714375" y="94869000"/>
          <a:ext cx="8220075" cy="5153025"/>
        </a:xfrm>
        <a:prstGeom prst="rect">
          <a:avLst/>
        </a:prstGeom>
        <a:ln w="38100">
          <a:solidFill>
            <a:schemeClr val="accent1">
              <a:lumMod val="75000"/>
            </a:schemeClr>
          </a:solidFill>
        </a:ln>
        <a:extLst>
          <a:ext uri="{53640926-AAD7-44D8-BBD7-CCE9431645EC}">
            <a14:shadowObscured xmlns:a14="http://schemas.microsoft.com/office/drawing/2010/main"/>
          </a:ext>
        </a:extLst>
      </xdr:spPr>
    </xdr:pic>
    <xdr:clientData/>
  </xdr:twoCellAnchor>
  <xdr:twoCellAnchor editAs="oneCell">
    <xdr:from>
      <xdr:col>1</xdr:col>
      <xdr:colOff>76200</xdr:colOff>
      <xdr:row>527</xdr:row>
      <xdr:rowOff>28575</xdr:rowOff>
    </xdr:from>
    <xdr:to>
      <xdr:col>9</xdr:col>
      <xdr:colOff>3381375</xdr:colOff>
      <xdr:row>552</xdr:row>
      <xdr:rowOff>123825</xdr:rowOff>
    </xdr:to>
    <xdr:pic>
      <xdr:nvPicPr>
        <xdr:cNvPr id="24" name="Picture 23">
          <a:extLst>
            <a:ext uri="{FF2B5EF4-FFF2-40B4-BE49-F238E27FC236}">
              <a16:creationId xmlns:a16="http://schemas.microsoft.com/office/drawing/2014/main" id="{00000000-0008-0000-0A00-000018000000}"/>
            </a:ext>
          </a:extLst>
        </xdr:cNvPr>
        <xdr:cNvPicPr/>
      </xdr:nvPicPr>
      <xdr:blipFill rotWithShape="1">
        <a:blip xmlns:r="http://schemas.openxmlformats.org/officeDocument/2006/relationships" r:embed="rId17"/>
        <a:srcRect l="701" t="3945" r="4347" b="2639"/>
        <a:stretch/>
      </xdr:blipFill>
      <xdr:spPr bwMode="auto">
        <a:xfrm>
          <a:off x="685800" y="100564950"/>
          <a:ext cx="8181975" cy="4857750"/>
        </a:xfrm>
        <a:prstGeom prst="rect">
          <a:avLst/>
        </a:prstGeom>
        <a:ln w="38100">
          <a:solidFill>
            <a:schemeClr val="accent1">
              <a:lumMod val="75000"/>
            </a:schemeClr>
          </a:solidFill>
        </a:ln>
        <a:extLst>
          <a:ext uri="{53640926-AAD7-44D8-BBD7-CCE9431645EC}">
            <a14:shadowObscured xmlns:a14="http://schemas.microsoft.com/office/drawing/2010/main"/>
          </a:ext>
        </a:extLst>
      </xdr:spPr>
    </xdr:pic>
    <xdr:clientData/>
  </xdr:twoCellAnchor>
  <xdr:twoCellAnchor editAs="oneCell">
    <xdr:from>
      <xdr:col>1</xdr:col>
      <xdr:colOff>104775</xdr:colOff>
      <xdr:row>559</xdr:row>
      <xdr:rowOff>161925</xdr:rowOff>
    </xdr:from>
    <xdr:to>
      <xdr:col>9</xdr:col>
      <xdr:colOff>3390900</xdr:colOff>
      <xdr:row>575</xdr:row>
      <xdr:rowOff>161925</xdr:rowOff>
    </xdr:to>
    <xdr:pic>
      <xdr:nvPicPr>
        <xdr:cNvPr id="25" name="Picture 24">
          <a:extLst>
            <a:ext uri="{FF2B5EF4-FFF2-40B4-BE49-F238E27FC236}">
              <a16:creationId xmlns:a16="http://schemas.microsoft.com/office/drawing/2014/main" id="{00000000-0008-0000-0A00-000019000000}"/>
            </a:ext>
          </a:extLst>
        </xdr:cNvPr>
        <xdr:cNvPicPr/>
      </xdr:nvPicPr>
      <xdr:blipFill rotWithShape="1">
        <a:blip xmlns:r="http://schemas.openxmlformats.org/officeDocument/2006/relationships" r:embed="rId17"/>
        <a:srcRect l="701" t="3945" r="4347" b="49565"/>
        <a:stretch/>
      </xdr:blipFill>
      <xdr:spPr bwMode="auto">
        <a:xfrm>
          <a:off x="714375" y="106794300"/>
          <a:ext cx="8162925" cy="3048000"/>
        </a:xfrm>
        <a:prstGeom prst="rect">
          <a:avLst/>
        </a:prstGeom>
        <a:ln w="38100" cap="flat" cmpd="sng" algn="ctr">
          <a:solidFill>
            <a:srgbClr val="5B9BD5">
              <a:lumMod val="75000"/>
            </a:srgb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twoCellAnchor>
    <xdr:from>
      <xdr:col>9</xdr:col>
      <xdr:colOff>2781300</xdr:colOff>
      <xdr:row>530</xdr:row>
      <xdr:rowOff>142875</xdr:rowOff>
    </xdr:from>
    <xdr:to>
      <xdr:col>9</xdr:col>
      <xdr:colOff>3276600</xdr:colOff>
      <xdr:row>533</xdr:row>
      <xdr:rowOff>9525</xdr:rowOff>
    </xdr:to>
    <xdr:sp macro="" textlink="">
      <xdr:nvSpPr>
        <xdr:cNvPr id="26" name="Oval 25">
          <a:extLst>
            <a:ext uri="{FF2B5EF4-FFF2-40B4-BE49-F238E27FC236}">
              <a16:creationId xmlns:a16="http://schemas.microsoft.com/office/drawing/2014/main" id="{00000000-0008-0000-0A00-00001A000000}"/>
            </a:ext>
          </a:extLst>
        </xdr:cNvPr>
        <xdr:cNvSpPr/>
      </xdr:nvSpPr>
      <xdr:spPr>
        <a:xfrm>
          <a:off x="8267700" y="101250750"/>
          <a:ext cx="495300" cy="43815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76200</xdr:colOff>
      <xdr:row>577</xdr:row>
      <xdr:rowOff>171450</xdr:rowOff>
    </xdr:from>
    <xdr:to>
      <xdr:col>9</xdr:col>
      <xdr:colOff>3381375</xdr:colOff>
      <xdr:row>591</xdr:row>
      <xdr:rowOff>171450</xdr:rowOff>
    </xdr:to>
    <xdr:pic>
      <xdr:nvPicPr>
        <xdr:cNvPr id="27" name="Picture 26">
          <a:extLst>
            <a:ext uri="{FF2B5EF4-FFF2-40B4-BE49-F238E27FC236}">
              <a16:creationId xmlns:a16="http://schemas.microsoft.com/office/drawing/2014/main" id="{00000000-0008-0000-0A00-00001B000000}"/>
            </a:ext>
          </a:extLst>
        </xdr:cNvPr>
        <xdr:cNvPicPr/>
      </xdr:nvPicPr>
      <xdr:blipFill rotWithShape="1">
        <a:blip xmlns:r="http://schemas.openxmlformats.org/officeDocument/2006/relationships" r:embed="rId18"/>
        <a:srcRect l="26543" t="11617" r="28137" b="68788"/>
        <a:stretch/>
      </xdr:blipFill>
      <xdr:spPr bwMode="auto">
        <a:xfrm>
          <a:off x="685800" y="110232825"/>
          <a:ext cx="8181975" cy="2667000"/>
        </a:xfrm>
        <a:prstGeom prst="rect">
          <a:avLst/>
        </a:prstGeom>
        <a:ln w="38100" cap="flat" cmpd="sng" algn="ctr">
          <a:solidFill>
            <a:srgbClr val="5B9BD5">
              <a:lumMod val="75000"/>
            </a:srgb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twoCellAnchor editAs="oneCell">
    <xdr:from>
      <xdr:col>1</xdr:col>
      <xdr:colOff>95250</xdr:colOff>
      <xdr:row>595</xdr:row>
      <xdr:rowOff>171450</xdr:rowOff>
    </xdr:from>
    <xdr:to>
      <xdr:col>9</xdr:col>
      <xdr:colOff>3390900</xdr:colOff>
      <xdr:row>611</xdr:row>
      <xdr:rowOff>180975</xdr:rowOff>
    </xdr:to>
    <xdr:pic>
      <xdr:nvPicPr>
        <xdr:cNvPr id="28" name="Picture 27">
          <a:extLst>
            <a:ext uri="{FF2B5EF4-FFF2-40B4-BE49-F238E27FC236}">
              <a16:creationId xmlns:a16="http://schemas.microsoft.com/office/drawing/2014/main" id="{00000000-0008-0000-0A00-00001C000000}"/>
            </a:ext>
          </a:extLst>
        </xdr:cNvPr>
        <xdr:cNvPicPr/>
      </xdr:nvPicPr>
      <xdr:blipFill rotWithShape="1">
        <a:blip xmlns:r="http://schemas.openxmlformats.org/officeDocument/2006/relationships" r:embed="rId19"/>
        <a:srcRect r="746" b="15880"/>
        <a:stretch/>
      </xdr:blipFill>
      <xdr:spPr bwMode="auto">
        <a:xfrm>
          <a:off x="704850" y="113661825"/>
          <a:ext cx="8172450" cy="3057525"/>
        </a:xfrm>
        <a:prstGeom prst="rect">
          <a:avLst/>
        </a:prstGeom>
        <a:ln w="38100">
          <a:solidFill>
            <a:schemeClr val="accent1">
              <a:lumMod val="75000"/>
            </a:schemeClr>
          </a:solidFill>
        </a:ln>
        <a:extLst>
          <a:ext uri="{53640926-AAD7-44D8-BBD7-CCE9431645EC}">
            <a14:shadowObscured xmlns:a14="http://schemas.microsoft.com/office/drawing/2010/main"/>
          </a:ext>
        </a:extLst>
      </xdr:spPr>
    </xdr:pic>
    <xdr:clientData/>
  </xdr:twoCellAnchor>
  <xdr:twoCellAnchor editAs="oneCell">
    <xdr:from>
      <xdr:col>1</xdr:col>
      <xdr:colOff>95250</xdr:colOff>
      <xdr:row>615</xdr:row>
      <xdr:rowOff>123825</xdr:rowOff>
    </xdr:from>
    <xdr:to>
      <xdr:col>9</xdr:col>
      <xdr:colOff>3429000</xdr:colOff>
      <xdr:row>625</xdr:row>
      <xdr:rowOff>50800</xdr:rowOff>
    </xdr:to>
    <xdr:pic>
      <xdr:nvPicPr>
        <xdr:cNvPr id="29" name="Picture 28">
          <a:extLst>
            <a:ext uri="{FF2B5EF4-FFF2-40B4-BE49-F238E27FC236}">
              <a16:creationId xmlns:a16="http://schemas.microsoft.com/office/drawing/2014/main" id="{00000000-0008-0000-0A00-00001D000000}"/>
            </a:ext>
          </a:extLst>
        </xdr:cNvPr>
        <xdr:cNvPicPr/>
      </xdr:nvPicPr>
      <xdr:blipFill>
        <a:blip xmlns:r="http://schemas.openxmlformats.org/officeDocument/2006/relationships" r:embed="rId20"/>
        <a:stretch>
          <a:fillRect/>
        </a:stretch>
      </xdr:blipFill>
      <xdr:spPr>
        <a:xfrm>
          <a:off x="704850" y="117424200"/>
          <a:ext cx="8210550" cy="1831975"/>
        </a:xfrm>
        <a:prstGeom prst="rect">
          <a:avLst/>
        </a:prstGeom>
        <a:ln w="38100">
          <a:solidFill>
            <a:schemeClr val="accent1">
              <a:lumMod val="75000"/>
            </a:schemeClr>
          </a:solidFill>
        </a:ln>
      </xdr:spPr>
    </xdr:pic>
    <xdr:clientData/>
  </xdr:twoCellAnchor>
  <xdr:twoCellAnchor editAs="oneCell">
    <xdr:from>
      <xdr:col>1</xdr:col>
      <xdr:colOff>85725</xdr:colOff>
      <xdr:row>628</xdr:row>
      <xdr:rowOff>38100</xdr:rowOff>
    </xdr:from>
    <xdr:to>
      <xdr:col>9</xdr:col>
      <xdr:colOff>3381375</xdr:colOff>
      <xdr:row>648</xdr:row>
      <xdr:rowOff>109855</xdr:rowOff>
    </xdr:to>
    <xdr:pic>
      <xdr:nvPicPr>
        <xdr:cNvPr id="30" name="Picture 29">
          <a:extLst>
            <a:ext uri="{FF2B5EF4-FFF2-40B4-BE49-F238E27FC236}">
              <a16:creationId xmlns:a16="http://schemas.microsoft.com/office/drawing/2014/main" id="{00000000-0008-0000-0A00-00001E000000}"/>
            </a:ext>
          </a:extLst>
        </xdr:cNvPr>
        <xdr:cNvPicPr/>
      </xdr:nvPicPr>
      <xdr:blipFill>
        <a:blip xmlns:r="http://schemas.openxmlformats.org/officeDocument/2006/relationships" r:embed="rId21"/>
        <a:stretch>
          <a:fillRect/>
        </a:stretch>
      </xdr:blipFill>
      <xdr:spPr>
        <a:xfrm>
          <a:off x="695325" y="119814975"/>
          <a:ext cx="8172450" cy="3881755"/>
        </a:xfrm>
        <a:prstGeom prst="rect">
          <a:avLst/>
        </a:prstGeom>
        <a:ln w="38100">
          <a:solidFill>
            <a:schemeClr val="accent1">
              <a:lumMod val="75000"/>
            </a:schemeClr>
          </a:solidFill>
        </a:ln>
      </xdr:spPr>
    </xdr:pic>
    <xdr:clientData/>
  </xdr:twoCellAnchor>
  <xdr:twoCellAnchor editAs="oneCell">
    <xdr:from>
      <xdr:col>1</xdr:col>
      <xdr:colOff>76200</xdr:colOff>
      <xdr:row>655</xdr:row>
      <xdr:rowOff>0</xdr:rowOff>
    </xdr:from>
    <xdr:to>
      <xdr:col>9</xdr:col>
      <xdr:colOff>3476625</xdr:colOff>
      <xdr:row>682</xdr:row>
      <xdr:rowOff>104775</xdr:rowOff>
    </xdr:to>
    <xdr:pic>
      <xdr:nvPicPr>
        <xdr:cNvPr id="31" name="Picture 30">
          <a:extLst>
            <a:ext uri="{FF2B5EF4-FFF2-40B4-BE49-F238E27FC236}">
              <a16:creationId xmlns:a16="http://schemas.microsoft.com/office/drawing/2014/main" id="{00000000-0008-0000-0A00-00001F000000}"/>
            </a:ext>
          </a:extLst>
        </xdr:cNvPr>
        <xdr:cNvPicPr/>
      </xdr:nvPicPr>
      <xdr:blipFill rotWithShape="1">
        <a:blip xmlns:r="http://schemas.openxmlformats.org/officeDocument/2006/relationships" r:embed="rId22"/>
        <a:srcRect l="983" t="1849" r="747" b="5535"/>
        <a:stretch/>
      </xdr:blipFill>
      <xdr:spPr bwMode="auto">
        <a:xfrm>
          <a:off x="685800" y="124920375"/>
          <a:ext cx="8277225" cy="5248275"/>
        </a:xfrm>
        <a:prstGeom prst="rect">
          <a:avLst/>
        </a:prstGeom>
        <a:ln w="38100" cap="flat" cmpd="sng" algn="ctr">
          <a:solidFill>
            <a:srgbClr val="5B9BD5">
              <a:lumMod val="75000"/>
            </a:srgb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twoCellAnchor editAs="oneCell">
    <xdr:from>
      <xdr:col>1</xdr:col>
      <xdr:colOff>85725</xdr:colOff>
      <xdr:row>686</xdr:row>
      <xdr:rowOff>47625</xdr:rowOff>
    </xdr:from>
    <xdr:to>
      <xdr:col>9</xdr:col>
      <xdr:colOff>3438525</xdr:colOff>
      <xdr:row>714</xdr:row>
      <xdr:rowOff>95250</xdr:rowOff>
    </xdr:to>
    <xdr:pic>
      <xdr:nvPicPr>
        <xdr:cNvPr id="32" name="Picture 31">
          <a:extLst>
            <a:ext uri="{FF2B5EF4-FFF2-40B4-BE49-F238E27FC236}">
              <a16:creationId xmlns:a16="http://schemas.microsoft.com/office/drawing/2014/main" id="{00000000-0008-0000-0A00-000020000000}"/>
            </a:ext>
          </a:extLst>
        </xdr:cNvPr>
        <xdr:cNvPicPr/>
      </xdr:nvPicPr>
      <xdr:blipFill rotWithShape="1">
        <a:blip xmlns:r="http://schemas.openxmlformats.org/officeDocument/2006/relationships" r:embed="rId23"/>
        <a:srcRect l="912"/>
        <a:stretch/>
      </xdr:blipFill>
      <xdr:spPr bwMode="auto">
        <a:xfrm>
          <a:off x="695325" y="130873500"/>
          <a:ext cx="8229600" cy="5381625"/>
        </a:xfrm>
        <a:prstGeom prst="rect">
          <a:avLst/>
        </a:prstGeom>
        <a:ln w="38100">
          <a:solidFill>
            <a:srgbClr val="5B9BD5">
              <a:lumMod val="75000"/>
            </a:srgbClr>
          </a:solidFill>
        </a:ln>
        <a:extLst>
          <a:ext uri="{53640926-AAD7-44D8-BBD7-CCE9431645EC}">
            <a14:shadowObscured xmlns:a14="http://schemas.microsoft.com/office/drawing/2010/main"/>
          </a:ext>
        </a:extLst>
      </xdr:spPr>
    </xdr:pic>
    <xdr:clientData/>
  </xdr:twoCellAnchor>
  <xdr:twoCellAnchor editAs="oneCell">
    <xdr:from>
      <xdr:col>1</xdr:col>
      <xdr:colOff>85725</xdr:colOff>
      <xdr:row>718</xdr:row>
      <xdr:rowOff>95250</xdr:rowOff>
    </xdr:from>
    <xdr:to>
      <xdr:col>9</xdr:col>
      <xdr:colOff>3409950</xdr:colOff>
      <xdr:row>735</xdr:row>
      <xdr:rowOff>9525</xdr:rowOff>
    </xdr:to>
    <xdr:pic>
      <xdr:nvPicPr>
        <xdr:cNvPr id="33" name="Picture 32">
          <a:extLst>
            <a:ext uri="{FF2B5EF4-FFF2-40B4-BE49-F238E27FC236}">
              <a16:creationId xmlns:a16="http://schemas.microsoft.com/office/drawing/2014/main" id="{00000000-0008-0000-0A00-000021000000}"/>
            </a:ext>
          </a:extLst>
        </xdr:cNvPr>
        <xdr:cNvPicPr/>
      </xdr:nvPicPr>
      <xdr:blipFill>
        <a:blip xmlns:r="http://schemas.openxmlformats.org/officeDocument/2006/relationships" r:embed="rId24"/>
        <a:stretch>
          <a:fillRect/>
        </a:stretch>
      </xdr:blipFill>
      <xdr:spPr>
        <a:xfrm>
          <a:off x="695325" y="137017125"/>
          <a:ext cx="8201025" cy="3152775"/>
        </a:xfrm>
        <a:prstGeom prst="rect">
          <a:avLst/>
        </a:prstGeom>
        <a:ln w="38100">
          <a:solidFill>
            <a:srgbClr val="5B9BD5">
              <a:lumMod val="75000"/>
            </a:srgbClr>
          </a:solidFill>
        </a:ln>
      </xdr:spPr>
    </xdr:pic>
    <xdr:clientData/>
  </xdr:twoCellAnchor>
  <xdr:twoCellAnchor editAs="oneCell">
    <xdr:from>
      <xdr:col>1</xdr:col>
      <xdr:colOff>85725</xdr:colOff>
      <xdr:row>738</xdr:row>
      <xdr:rowOff>114300</xdr:rowOff>
    </xdr:from>
    <xdr:to>
      <xdr:col>9</xdr:col>
      <xdr:colOff>1238250</xdr:colOff>
      <xdr:row>747</xdr:row>
      <xdr:rowOff>38100</xdr:rowOff>
    </xdr:to>
    <xdr:pic>
      <xdr:nvPicPr>
        <xdr:cNvPr id="34" name="Picture 33">
          <a:extLst>
            <a:ext uri="{FF2B5EF4-FFF2-40B4-BE49-F238E27FC236}">
              <a16:creationId xmlns:a16="http://schemas.microsoft.com/office/drawing/2014/main" id="{00000000-0008-0000-0A00-000022000000}"/>
            </a:ext>
          </a:extLst>
        </xdr:cNvPr>
        <xdr:cNvPicPr/>
      </xdr:nvPicPr>
      <xdr:blipFill rotWithShape="1">
        <a:blip xmlns:r="http://schemas.openxmlformats.org/officeDocument/2006/relationships" r:embed="rId25"/>
        <a:srcRect l="2723" t="4972" r="1513"/>
        <a:stretch/>
      </xdr:blipFill>
      <xdr:spPr bwMode="auto">
        <a:xfrm>
          <a:off x="695325" y="140846175"/>
          <a:ext cx="6029325" cy="1638300"/>
        </a:xfrm>
        <a:prstGeom prst="rect">
          <a:avLst/>
        </a:prstGeom>
        <a:ln w="38100">
          <a:solidFill>
            <a:srgbClr val="5B9BD5">
              <a:lumMod val="75000"/>
            </a:srgbClr>
          </a:solidFill>
        </a:ln>
        <a:extLst>
          <a:ext uri="{53640926-AAD7-44D8-BBD7-CCE9431645EC}">
            <a14:shadowObscured xmlns:a14="http://schemas.microsoft.com/office/drawing/2010/main"/>
          </a:ext>
        </a:extLst>
      </xdr:spPr>
    </xdr:pic>
    <xdr:clientData/>
  </xdr:twoCellAnchor>
  <xdr:twoCellAnchor editAs="oneCell">
    <xdr:from>
      <xdr:col>1</xdr:col>
      <xdr:colOff>76201</xdr:colOff>
      <xdr:row>751</xdr:row>
      <xdr:rowOff>161925</xdr:rowOff>
    </xdr:from>
    <xdr:to>
      <xdr:col>9</xdr:col>
      <xdr:colOff>3390901</xdr:colOff>
      <xdr:row>779</xdr:row>
      <xdr:rowOff>76200</xdr:rowOff>
    </xdr:to>
    <xdr:pic>
      <xdr:nvPicPr>
        <xdr:cNvPr id="35" name="Picture 34">
          <a:extLst>
            <a:ext uri="{FF2B5EF4-FFF2-40B4-BE49-F238E27FC236}">
              <a16:creationId xmlns:a16="http://schemas.microsoft.com/office/drawing/2014/main" id="{00000000-0008-0000-0A00-000023000000}"/>
            </a:ext>
          </a:extLst>
        </xdr:cNvPr>
        <xdr:cNvPicPr/>
      </xdr:nvPicPr>
      <xdr:blipFill rotWithShape="1">
        <a:blip xmlns:r="http://schemas.openxmlformats.org/officeDocument/2006/relationships" r:embed="rId22"/>
        <a:srcRect l="983" t="1849" r="747" b="5535"/>
        <a:stretch/>
      </xdr:blipFill>
      <xdr:spPr bwMode="auto">
        <a:xfrm>
          <a:off x="685801" y="143370300"/>
          <a:ext cx="8191500" cy="5248275"/>
        </a:xfrm>
        <a:prstGeom prst="rect">
          <a:avLst/>
        </a:prstGeom>
        <a:ln w="38100" cap="flat" cmpd="sng" algn="ctr">
          <a:solidFill>
            <a:srgbClr val="5B9BD5">
              <a:lumMod val="75000"/>
            </a:srgb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twoCellAnchor editAs="oneCell">
    <xdr:from>
      <xdr:col>1</xdr:col>
      <xdr:colOff>104774</xdr:colOff>
      <xdr:row>785</xdr:row>
      <xdr:rowOff>104775</xdr:rowOff>
    </xdr:from>
    <xdr:to>
      <xdr:col>9</xdr:col>
      <xdr:colOff>3448049</xdr:colOff>
      <xdr:row>820</xdr:row>
      <xdr:rowOff>171450</xdr:rowOff>
    </xdr:to>
    <xdr:pic>
      <xdr:nvPicPr>
        <xdr:cNvPr id="36" name="Picture 35">
          <a:extLst>
            <a:ext uri="{FF2B5EF4-FFF2-40B4-BE49-F238E27FC236}">
              <a16:creationId xmlns:a16="http://schemas.microsoft.com/office/drawing/2014/main" id="{00000000-0008-0000-0A00-000024000000}"/>
            </a:ext>
          </a:extLst>
        </xdr:cNvPr>
        <xdr:cNvPicPr/>
      </xdr:nvPicPr>
      <xdr:blipFill rotWithShape="1">
        <a:blip xmlns:r="http://schemas.openxmlformats.org/officeDocument/2006/relationships" r:embed="rId26"/>
        <a:srcRect l="2659" t="1241" r="925" b="1241"/>
        <a:stretch/>
      </xdr:blipFill>
      <xdr:spPr bwMode="auto">
        <a:xfrm>
          <a:off x="714374" y="149790150"/>
          <a:ext cx="8220075" cy="6734175"/>
        </a:xfrm>
        <a:prstGeom prst="rect">
          <a:avLst/>
        </a:prstGeom>
        <a:ln w="38100" cap="flat" cmpd="sng" algn="ctr">
          <a:solidFill>
            <a:srgbClr val="5B9BD5">
              <a:lumMod val="75000"/>
            </a:srgb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twoCellAnchor editAs="oneCell">
    <xdr:from>
      <xdr:col>1</xdr:col>
      <xdr:colOff>85724</xdr:colOff>
      <xdr:row>829</xdr:row>
      <xdr:rowOff>123825</xdr:rowOff>
    </xdr:from>
    <xdr:to>
      <xdr:col>9</xdr:col>
      <xdr:colOff>3390899</xdr:colOff>
      <xdr:row>858</xdr:row>
      <xdr:rowOff>95250</xdr:rowOff>
    </xdr:to>
    <xdr:pic>
      <xdr:nvPicPr>
        <xdr:cNvPr id="37" name="Picture 36">
          <a:extLst>
            <a:ext uri="{FF2B5EF4-FFF2-40B4-BE49-F238E27FC236}">
              <a16:creationId xmlns:a16="http://schemas.microsoft.com/office/drawing/2014/main" id="{00000000-0008-0000-0A00-000025000000}"/>
            </a:ext>
          </a:extLst>
        </xdr:cNvPr>
        <xdr:cNvPicPr/>
      </xdr:nvPicPr>
      <xdr:blipFill rotWithShape="1">
        <a:blip xmlns:r="http://schemas.openxmlformats.org/officeDocument/2006/relationships" r:embed="rId27"/>
        <a:srcRect l="3637" t="1722" b="2277"/>
        <a:stretch/>
      </xdr:blipFill>
      <xdr:spPr bwMode="auto">
        <a:xfrm>
          <a:off x="695324" y="158191200"/>
          <a:ext cx="8181975" cy="5495925"/>
        </a:xfrm>
        <a:prstGeom prst="rect">
          <a:avLst/>
        </a:prstGeom>
        <a:ln w="38100" cap="flat" cmpd="sng" algn="ctr">
          <a:solidFill>
            <a:srgbClr val="5B9BD5">
              <a:lumMod val="75000"/>
            </a:srgb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twoCellAnchor editAs="oneCell">
    <xdr:from>
      <xdr:col>1</xdr:col>
      <xdr:colOff>95250</xdr:colOff>
      <xdr:row>863</xdr:row>
      <xdr:rowOff>161925</xdr:rowOff>
    </xdr:from>
    <xdr:to>
      <xdr:col>9</xdr:col>
      <xdr:colOff>3400425</xdr:colOff>
      <xdr:row>897</xdr:row>
      <xdr:rowOff>123825</xdr:rowOff>
    </xdr:to>
    <xdr:pic>
      <xdr:nvPicPr>
        <xdr:cNvPr id="38" name="Picture 37">
          <a:extLst>
            <a:ext uri="{FF2B5EF4-FFF2-40B4-BE49-F238E27FC236}">
              <a16:creationId xmlns:a16="http://schemas.microsoft.com/office/drawing/2014/main" id="{00000000-0008-0000-0A00-000026000000}"/>
            </a:ext>
          </a:extLst>
        </xdr:cNvPr>
        <xdr:cNvPicPr/>
      </xdr:nvPicPr>
      <xdr:blipFill>
        <a:blip xmlns:r="http://schemas.openxmlformats.org/officeDocument/2006/relationships" r:embed="rId28"/>
        <a:stretch>
          <a:fillRect/>
        </a:stretch>
      </xdr:blipFill>
      <xdr:spPr>
        <a:xfrm>
          <a:off x="704850" y="164706300"/>
          <a:ext cx="8181975" cy="6438900"/>
        </a:xfrm>
        <a:prstGeom prst="rect">
          <a:avLst/>
        </a:prstGeom>
        <a:ln w="38100">
          <a:solidFill>
            <a:schemeClr val="accent1"/>
          </a:solidFill>
        </a:ln>
      </xdr:spPr>
    </xdr:pic>
    <xdr:clientData/>
  </xdr:twoCellAnchor>
  <xdr:twoCellAnchor>
    <xdr:from>
      <xdr:col>10</xdr:col>
      <xdr:colOff>57150</xdr:colOff>
      <xdr:row>2</xdr:row>
      <xdr:rowOff>9525</xdr:rowOff>
    </xdr:from>
    <xdr:to>
      <xdr:col>15</xdr:col>
      <xdr:colOff>485775</xdr:colOff>
      <xdr:row>9</xdr:row>
      <xdr:rowOff>152400</xdr:rowOff>
    </xdr:to>
    <xdr:sp macro="" textlink="">
      <xdr:nvSpPr>
        <xdr:cNvPr id="39" name="TextBox 38">
          <a:extLst>
            <a:ext uri="{FF2B5EF4-FFF2-40B4-BE49-F238E27FC236}">
              <a16:creationId xmlns:a16="http://schemas.microsoft.com/office/drawing/2014/main" id="{00000000-0008-0000-0A00-000027000000}"/>
            </a:ext>
          </a:extLst>
        </xdr:cNvPr>
        <xdr:cNvSpPr txBox="1"/>
      </xdr:nvSpPr>
      <xdr:spPr>
        <a:xfrm>
          <a:off x="9153525" y="533400"/>
          <a:ext cx="3476625" cy="1476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Please remember that after you make any changes you MUST continue to click</a:t>
          </a:r>
          <a:r>
            <a:rPr lang="en-US" sz="1100" b="1"/>
            <a:t> Next </a:t>
          </a:r>
          <a:r>
            <a:rPr lang="en-US" sz="1100"/>
            <a:t>at the bottom of each page until you are all the way through all 8 sections of the form and then you will see the button to </a:t>
          </a:r>
          <a:r>
            <a:rPr lang="en-US" sz="1100" b="1"/>
            <a:t>Submit in</a:t>
          </a:r>
          <a:r>
            <a:rPr lang="en-US" sz="1100" b="1" baseline="0"/>
            <a:t> the SUBMISSION </a:t>
          </a:r>
          <a:r>
            <a:rPr lang="en-US" sz="1100" b="1"/>
            <a:t>section</a:t>
          </a:r>
          <a:r>
            <a:rPr lang="en-US" sz="1100"/>
            <a:t>. If you do not get to the submit button and submit your changes then your information will not be changed.  If you click the Save &amp; Return to Main Page button your changes will NOT be submitted.</a:t>
          </a:r>
        </a:p>
      </xdr:txBody>
    </xdr:sp>
    <xdr:clientData/>
  </xdr:twoCellAnchor>
  <xdr:twoCellAnchor>
    <xdr:from>
      <xdr:col>5</xdr:col>
      <xdr:colOff>95250</xdr:colOff>
      <xdr:row>138</xdr:row>
      <xdr:rowOff>85725</xdr:rowOff>
    </xdr:from>
    <xdr:to>
      <xdr:col>5</xdr:col>
      <xdr:colOff>314325</xdr:colOff>
      <xdr:row>139</xdr:row>
      <xdr:rowOff>38100</xdr:rowOff>
    </xdr:to>
    <xdr:sp macro="" textlink="">
      <xdr:nvSpPr>
        <xdr:cNvPr id="40" name="Rectangle 39">
          <a:extLst>
            <a:ext uri="{FF2B5EF4-FFF2-40B4-BE49-F238E27FC236}">
              <a16:creationId xmlns:a16="http://schemas.microsoft.com/office/drawing/2014/main" id="{00000000-0008-0000-0A00-000028000000}"/>
            </a:ext>
          </a:extLst>
        </xdr:cNvPr>
        <xdr:cNvSpPr/>
      </xdr:nvSpPr>
      <xdr:spPr>
        <a:xfrm>
          <a:off x="3143250" y="26517600"/>
          <a:ext cx="219075" cy="14287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371475</xdr:colOff>
      <xdr:row>160</xdr:row>
      <xdr:rowOff>104775</xdr:rowOff>
    </xdr:from>
    <xdr:to>
      <xdr:col>8</xdr:col>
      <xdr:colOff>600075</xdr:colOff>
      <xdr:row>161</xdr:row>
      <xdr:rowOff>47625</xdr:rowOff>
    </xdr:to>
    <xdr:sp macro="" textlink="">
      <xdr:nvSpPr>
        <xdr:cNvPr id="41" name="Rectangle 40">
          <a:extLst>
            <a:ext uri="{FF2B5EF4-FFF2-40B4-BE49-F238E27FC236}">
              <a16:creationId xmlns:a16="http://schemas.microsoft.com/office/drawing/2014/main" id="{00000000-0008-0000-0A00-000029000000}"/>
            </a:ext>
          </a:extLst>
        </xdr:cNvPr>
        <xdr:cNvSpPr/>
      </xdr:nvSpPr>
      <xdr:spPr>
        <a:xfrm>
          <a:off x="5248275" y="30727650"/>
          <a:ext cx="228600" cy="1333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161925</xdr:colOff>
      <xdr:row>160</xdr:row>
      <xdr:rowOff>133350</xdr:rowOff>
    </xdr:from>
    <xdr:to>
      <xdr:col>4</xdr:col>
      <xdr:colOff>381000</xdr:colOff>
      <xdr:row>161</xdr:row>
      <xdr:rowOff>28575</xdr:rowOff>
    </xdr:to>
    <xdr:sp macro="" textlink="">
      <xdr:nvSpPr>
        <xdr:cNvPr id="42" name="Rectangle 41">
          <a:extLst>
            <a:ext uri="{FF2B5EF4-FFF2-40B4-BE49-F238E27FC236}">
              <a16:creationId xmlns:a16="http://schemas.microsoft.com/office/drawing/2014/main" id="{00000000-0008-0000-0A00-00002A000000}"/>
            </a:ext>
          </a:extLst>
        </xdr:cNvPr>
        <xdr:cNvSpPr/>
      </xdr:nvSpPr>
      <xdr:spPr>
        <a:xfrm>
          <a:off x="2600325" y="30756225"/>
          <a:ext cx="219075" cy="857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390525</xdr:colOff>
      <xdr:row>708</xdr:row>
      <xdr:rowOff>57150</xdr:rowOff>
    </xdr:from>
    <xdr:to>
      <xdr:col>3</xdr:col>
      <xdr:colOff>9525</xdr:colOff>
      <xdr:row>709</xdr:row>
      <xdr:rowOff>38100</xdr:rowOff>
    </xdr:to>
    <xdr:sp macro="" textlink="">
      <xdr:nvSpPr>
        <xdr:cNvPr id="43" name="Rectangle 42">
          <a:extLst>
            <a:ext uri="{FF2B5EF4-FFF2-40B4-BE49-F238E27FC236}">
              <a16:creationId xmlns:a16="http://schemas.microsoft.com/office/drawing/2014/main" id="{00000000-0008-0000-0A00-00002B000000}"/>
            </a:ext>
          </a:extLst>
        </xdr:cNvPr>
        <xdr:cNvSpPr/>
      </xdr:nvSpPr>
      <xdr:spPr>
        <a:xfrm>
          <a:off x="1000125" y="135074025"/>
          <a:ext cx="838200" cy="1714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590550</xdr:colOff>
      <xdr:row>708</xdr:row>
      <xdr:rowOff>95250</xdr:rowOff>
    </xdr:from>
    <xdr:to>
      <xdr:col>9</xdr:col>
      <xdr:colOff>152400</xdr:colOff>
      <xdr:row>709</xdr:row>
      <xdr:rowOff>38100</xdr:rowOff>
    </xdr:to>
    <xdr:sp macro="" textlink="">
      <xdr:nvSpPr>
        <xdr:cNvPr id="44" name="Rectangle 43">
          <a:extLst>
            <a:ext uri="{FF2B5EF4-FFF2-40B4-BE49-F238E27FC236}">
              <a16:creationId xmlns:a16="http://schemas.microsoft.com/office/drawing/2014/main" id="{00000000-0008-0000-0A00-00002C000000}"/>
            </a:ext>
          </a:extLst>
        </xdr:cNvPr>
        <xdr:cNvSpPr/>
      </xdr:nvSpPr>
      <xdr:spPr>
        <a:xfrm>
          <a:off x="4248150" y="135112125"/>
          <a:ext cx="1390650" cy="1333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714374</xdr:colOff>
      <xdr:row>708</xdr:row>
      <xdr:rowOff>76200</xdr:rowOff>
    </xdr:from>
    <xdr:to>
      <xdr:col>9</xdr:col>
      <xdr:colOff>2133599</xdr:colOff>
      <xdr:row>709</xdr:row>
      <xdr:rowOff>38100</xdr:rowOff>
    </xdr:to>
    <xdr:sp macro="" textlink="">
      <xdr:nvSpPr>
        <xdr:cNvPr id="45" name="Rectangle 44">
          <a:extLst>
            <a:ext uri="{FF2B5EF4-FFF2-40B4-BE49-F238E27FC236}">
              <a16:creationId xmlns:a16="http://schemas.microsoft.com/office/drawing/2014/main" id="{00000000-0008-0000-0A00-00002D000000}"/>
            </a:ext>
          </a:extLst>
        </xdr:cNvPr>
        <xdr:cNvSpPr/>
      </xdr:nvSpPr>
      <xdr:spPr>
        <a:xfrm>
          <a:off x="6200774" y="135093075"/>
          <a:ext cx="1419225" cy="15240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866775</xdr:colOff>
      <xdr:row>740</xdr:row>
      <xdr:rowOff>28575</xdr:rowOff>
    </xdr:from>
    <xdr:to>
      <xdr:col>9</xdr:col>
      <xdr:colOff>1704975</xdr:colOff>
      <xdr:row>741</xdr:row>
      <xdr:rowOff>9525</xdr:rowOff>
    </xdr:to>
    <xdr:sp macro="" textlink="">
      <xdr:nvSpPr>
        <xdr:cNvPr id="46" name="Rectangle 45">
          <a:extLst>
            <a:ext uri="{FF2B5EF4-FFF2-40B4-BE49-F238E27FC236}">
              <a16:creationId xmlns:a16="http://schemas.microsoft.com/office/drawing/2014/main" id="{00000000-0008-0000-0A00-00002E000000}"/>
            </a:ext>
          </a:extLst>
        </xdr:cNvPr>
        <xdr:cNvSpPr/>
      </xdr:nvSpPr>
      <xdr:spPr>
        <a:xfrm>
          <a:off x="6353175" y="141141450"/>
          <a:ext cx="838200" cy="1714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285750</xdr:colOff>
      <xdr:row>740</xdr:row>
      <xdr:rowOff>38100</xdr:rowOff>
    </xdr:from>
    <xdr:to>
      <xdr:col>9</xdr:col>
      <xdr:colOff>514350</xdr:colOff>
      <xdr:row>741</xdr:row>
      <xdr:rowOff>19050</xdr:rowOff>
    </xdr:to>
    <xdr:sp macro="" textlink="">
      <xdr:nvSpPr>
        <xdr:cNvPr id="47" name="Rectangle 46">
          <a:extLst>
            <a:ext uri="{FF2B5EF4-FFF2-40B4-BE49-F238E27FC236}">
              <a16:creationId xmlns:a16="http://schemas.microsoft.com/office/drawing/2014/main" id="{00000000-0008-0000-0A00-00002F000000}"/>
            </a:ext>
          </a:extLst>
        </xdr:cNvPr>
        <xdr:cNvSpPr/>
      </xdr:nvSpPr>
      <xdr:spPr>
        <a:xfrm>
          <a:off x="5162550" y="141150975"/>
          <a:ext cx="838200" cy="1714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390525</xdr:colOff>
      <xdr:row>774</xdr:row>
      <xdr:rowOff>180975</xdr:rowOff>
    </xdr:from>
    <xdr:to>
      <xdr:col>9</xdr:col>
      <xdr:colOff>619125</xdr:colOff>
      <xdr:row>775</xdr:row>
      <xdr:rowOff>161925</xdr:rowOff>
    </xdr:to>
    <xdr:sp macro="" textlink="">
      <xdr:nvSpPr>
        <xdr:cNvPr id="48" name="Rectangle 47">
          <a:extLst>
            <a:ext uri="{FF2B5EF4-FFF2-40B4-BE49-F238E27FC236}">
              <a16:creationId xmlns:a16="http://schemas.microsoft.com/office/drawing/2014/main" id="{00000000-0008-0000-0A00-000030000000}"/>
            </a:ext>
          </a:extLst>
        </xdr:cNvPr>
        <xdr:cNvSpPr/>
      </xdr:nvSpPr>
      <xdr:spPr>
        <a:xfrm>
          <a:off x="5267325" y="147770850"/>
          <a:ext cx="838200" cy="1714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9525</xdr:colOff>
      <xdr:row>775</xdr:row>
      <xdr:rowOff>28575</xdr:rowOff>
    </xdr:from>
    <xdr:to>
      <xdr:col>8</xdr:col>
      <xdr:colOff>238125</xdr:colOff>
      <xdr:row>776</xdr:row>
      <xdr:rowOff>9525</xdr:rowOff>
    </xdr:to>
    <xdr:sp macro="" textlink="">
      <xdr:nvSpPr>
        <xdr:cNvPr id="49" name="Rectangle 48">
          <a:extLst>
            <a:ext uri="{FF2B5EF4-FFF2-40B4-BE49-F238E27FC236}">
              <a16:creationId xmlns:a16="http://schemas.microsoft.com/office/drawing/2014/main" id="{00000000-0008-0000-0A00-000031000000}"/>
            </a:ext>
          </a:extLst>
        </xdr:cNvPr>
        <xdr:cNvSpPr/>
      </xdr:nvSpPr>
      <xdr:spPr>
        <a:xfrm>
          <a:off x="4276725" y="147808950"/>
          <a:ext cx="838200" cy="1714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123825</xdr:colOff>
      <xdr:row>231</xdr:row>
      <xdr:rowOff>95250</xdr:rowOff>
    </xdr:from>
    <xdr:to>
      <xdr:col>5</xdr:col>
      <xdr:colOff>428625</xdr:colOff>
      <xdr:row>232</xdr:row>
      <xdr:rowOff>0</xdr:rowOff>
    </xdr:to>
    <xdr:sp macro="" textlink="">
      <xdr:nvSpPr>
        <xdr:cNvPr id="50" name="Rectangle 49">
          <a:extLst>
            <a:ext uri="{FF2B5EF4-FFF2-40B4-BE49-F238E27FC236}">
              <a16:creationId xmlns:a16="http://schemas.microsoft.com/office/drawing/2014/main" id="{00000000-0008-0000-0A00-000032000000}"/>
            </a:ext>
          </a:extLst>
        </xdr:cNvPr>
        <xdr:cNvSpPr/>
      </xdr:nvSpPr>
      <xdr:spPr>
        <a:xfrm>
          <a:off x="2562225" y="44243625"/>
          <a:ext cx="914400" cy="952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561975</xdr:colOff>
      <xdr:row>233</xdr:row>
      <xdr:rowOff>38100</xdr:rowOff>
    </xdr:from>
    <xdr:to>
      <xdr:col>6</xdr:col>
      <xdr:colOff>180975</xdr:colOff>
      <xdr:row>234</xdr:row>
      <xdr:rowOff>19050</xdr:rowOff>
    </xdr:to>
    <xdr:sp macro="" textlink="">
      <xdr:nvSpPr>
        <xdr:cNvPr id="51" name="Rectangle 50">
          <a:extLst>
            <a:ext uri="{FF2B5EF4-FFF2-40B4-BE49-F238E27FC236}">
              <a16:creationId xmlns:a16="http://schemas.microsoft.com/office/drawing/2014/main" id="{00000000-0008-0000-0A00-000033000000}"/>
            </a:ext>
          </a:extLst>
        </xdr:cNvPr>
        <xdr:cNvSpPr/>
      </xdr:nvSpPr>
      <xdr:spPr>
        <a:xfrm>
          <a:off x="3000375" y="44567475"/>
          <a:ext cx="838200" cy="1714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304799</xdr:colOff>
      <xdr:row>259</xdr:row>
      <xdr:rowOff>133349</xdr:rowOff>
    </xdr:from>
    <xdr:to>
      <xdr:col>3</xdr:col>
      <xdr:colOff>333374</xdr:colOff>
      <xdr:row>260</xdr:row>
      <xdr:rowOff>142874</xdr:rowOff>
    </xdr:to>
    <xdr:sp macro="" textlink="">
      <xdr:nvSpPr>
        <xdr:cNvPr id="52" name="Rectangle 51">
          <a:extLst>
            <a:ext uri="{FF2B5EF4-FFF2-40B4-BE49-F238E27FC236}">
              <a16:creationId xmlns:a16="http://schemas.microsoft.com/office/drawing/2014/main" id="{00000000-0008-0000-0A00-000034000000}"/>
            </a:ext>
          </a:extLst>
        </xdr:cNvPr>
        <xdr:cNvSpPr/>
      </xdr:nvSpPr>
      <xdr:spPr>
        <a:xfrm>
          <a:off x="914399" y="49615724"/>
          <a:ext cx="1247775" cy="2000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9525</xdr:colOff>
      <xdr:row>269</xdr:row>
      <xdr:rowOff>161924</xdr:rowOff>
    </xdr:from>
    <xdr:to>
      <xdr:col>3</xdr:col>
      <xdr:colOff>238125</xdr:colOff>
      <xdr:row>270</xdr:row>
      <xdr:rowOff>76199</xdr:rowOff>
    </xdr:to>
    <xdr:sp macro="" textlink="">
      <xdr:nvSpPr>
        <xdr:cNvPr id="53" name="Rectangle 52">
          <a:extLst>
            <a:ext uri="{FF2B5EF4-FFF2-40B4-BE49-F238E27FC236}">
              <a16:creationId xmlns:a16="http://schemas.microsoft.com/office/drawing/2014/main" id="{00000000-0008-0000-0A00-000035000000}"/>
            </a:ext>
          </a:extLst>
        </xdr:cNvPr>
        <xdr:cNvSpPr/>
      </xdr:nvSpPr>
      <xdr:spPr>
        <a:xfrm>
          <a:off x="1228725" y="51549299"/>
          <a:ext cx="838200" cy="10477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171450</xdr:colOff>
      <xdr:row>294</xdr:row>
      <xdr:rowOff>38100</xdr:rowOff>
    </xdr:from>
    <xdr:to>
      <xdr:col>5</xdr:col>
      <xdr:colOff>400050</xdr:colOff>
      <xdr:row>295</xdr:row>
      <xdr:rowOff>19050</xdr:rowOff>
    </xdr:to>
    <xdr:sp macro="" textlink="">
      <xdr:nvSpPr>
        <xdr:cNvPr id="54" name="Rectangle 53">
          <a:extLst>
            <a:ext uri="{FF2B5EF4-FFF2-40B4-BE49-F238E27FC236}">
              <a16:creationId xmlns:a16="http://schemas.microsoft.com/office/drawing/2014/main" id="{00000000-0008-0000-0A00-000036000000}"/>
            </a:ext>
          </a:extLst>
        </xdr:cNvPr>
        <xdr:cNvSpPr/>
      </xdr:nvSpPr>
      <xdr:spPr>
        <a:xfrm>
          <a:off x="2609850" y="56187975"/>
          <a:ext cx="838200" cy="1714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571500</xdr:colOff>
      <xdr:row>296</xdr:row>
      <xdr:rowOff>76200</xdr:rowOff>
    </xdr:from>
    <xdr:to>
      <xdr:col>6</xdr:col>
      <xdr:colOff>190500</xdr:colOff>
      <xdr:row>297</xdr:row>
      <xdr:rowOff>57150</xdr:rowOff>
    </xdr:to>
    <xdr:sp macro="" textlink="">
      <xdr:nvSpPr>
        <xdr:cNvPr id="55" name="Rectangle 54">
          <a:extLst>
            <a:ext uri="{FF2B5EF4-FFF2-40B4-BE49-F238E27FC236}">
              <a16:creationId xmlns:a16="http://schemas.microsoft.com/office/drawing/2014/main" id="{00000000-0008-0000-0A00-000037000000}"/>
            </a:ext>
          </a:extLst>
        </xdr:cNvPr>
        <xdr:cNvSpPr/>
      </xdr:nvSpPr>
      <xdr:spPr>
        <a:xfrm>
          <a:off x="3009900" y="56607075"/>
          <a:ext cx="838200" cy="1714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66675</xdr:colOff>
      <xdr:row>882</xdr:row>
      <xdr:rowOff>95250</xdr:rowOff>
    </xdr:from>
    <xdr:to>
      <xdr:col>7</xdr:col>
      <xdr:colOff>323850</xdr:colOff>
      <xdr:row>883</xdr:row>
      <xdr:rowOff>28575</xdr:rowOff>
    </xdr:to>
    <xdr:sp macro="" textlink="">
      <xdr:nvSpPr>
        <xdr:cNvPr id="56" name="Rectangle 55">
          <a:extLst>
            <a:ext uri="{FF2B5EF4-FFF2-40B4-BE49-F238E27FC236}">
              <a16:creationId xmlns:a16="http://schemas.microsoft.com/office/drawing/2014/main" id="{00000000-0008-0000-0A00-000038000000}"/>
            </a:ext>
          </a:extLst>
        </xdr:cNvPr>
        <xdr:cNvSpPr/>
      </xdr:nvSpPr>
      <xdr:spPr>
        <a:xfrm>
          <a:off x="4333875" y="168259125"/>
          <a:ext cx="257175" cy="1238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581025</xdr:colOff>
      <xdr:row>879</xdr:row>
      <xdr:rowOff>76200</xdr:rowOff>
    </xdr:from>
    <xdr:to>
      <xdr:col>6</xdr:col>
      <xdr:colOff>447675</xdr:colOff>
      <xdr:row>880</xdr:row>
      <xdr:rowOff>9525</xdr:rowOff>
    </xdr:to>
    <xdr:sp macro="" textlink="">
      <xdr:nvSpPr>
        <xdr:cNvPr id="57" name="Rectangle 56">
          <a:extLst>
            <a:ext uri="{FF2B5EF4-FFF2-40B4-BE49-F238E27FC236}">
              <a16:creationId xmlns:a16="http://schemas.microsoft.com/office/drawing/2014/main" id="{00000000-0008-0000-0A00-000039000000}"/>
            </a:ext>
          </a:extLst>
        </xdr:cNvPr>
        <xdr:cNvSpPr/>
      </xdr:nvSpPr>
      <xdr:spPr>
        <a:xfrm>
          <a:off x="3629025" y="167668575"/>
          <a:ext cx="476250" cy="1238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419100</xdr:colOff>
      <xdr:row>678</xdr:row>
      <xdr:rowOff>95250</xdr:rowOff>
    </xdr:from>
    <xdr:to>
      <xdr:col>9</xdr:col>
      <xdr:colOff>200025</xdr:colOff>
      <xdr:row>679</xdr:row>
      <xdr:rowOff>47625</xdr:rowOff>
    </xdr:to>
    <xdr:sp macro="" textlink="">
      <xdr:nvSpPr>
        <xdr:cNvPr id="58" name="Rectangle 57">
          <a:extLst>
            <a:ext uri="{FF2B5EF4-FFF2-40B4-BE49-F238E27FC236}">
              <a16:creationId xmlns:a16="http://schemas.microsoft.com/office/drawing/2014/main" id="{00000000-0008-0000-0A00-00003A000000}"/>
            </a:ext>
          </a:extLst>
        </xdr:cNvPr>
        <xdr:cNvSpPr/>
      </xdr:nvSpPr>
      <xdr:spPr>
        <a:xfrm>
          <a:off x="5295900" y="129397125"/>
          <a:ext cx="390525" cy="14287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161925</xdr:colOff>
      <xdr:row>678</xdr:row>
      <xdr:rowOff>104775</xdr:rowOff>
    </xdr:from>
    <xdr:to>
      <xdr:col>7</xdr:col>
      <xdr:colOff>485775</xdr:colOff>
      <xdr:row>679</xdr:row>
      <xdr:rowOff>0</xdr:rowOff>
    </xdr:to>
    <xdr:sp macro="" textlink="">
      <xdr:nvSpPr>
        <xdr:cNvPr id="59" name="Rectangle 58">
          <a:extLst>
            <a:ext uri="{FF2B5EF4-FFF2-40B4-BE49-F238E27FC236}">
              <a16:creationId xmlns:a16="http://schemas.microsoft.com/office/drawing/2014/main" id="{00000000-0008-0000-0A00-00003B000000}"/>
            </a:ext>
          </a:extLst>
        </xdr:cNvPr>
        <xdr:cNvSpPr/>
      </xdr:nvSpPr>
      <xdr:spPr>
        <a:xfrm>
          <a:off x="4429125" y="129406650"/>
          <a:ext cx="323850" cy="857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361950</xdr:colOff>
      <xdr:row>266</xdr:row>
      <xdr:rowOff>133351</xdr:rowOff>
    </xdr:from>
    <xdr:to>
      <xdr:col>2</xdr:col>
      <xdr:colOff>371475</xdr:colOff>
      <xdr:row>267</xdr:row>
      <xdr:rowOff>57151</xdr:rowOff>
    </xdr:to>
    <xdr:sp macro="" textlink="">
      <xdr:nvSpPr>
        <xdr:cNvPr id="60" name="Rectangle 59">
          <a:extLst>
            <a:ext uri="{FF2B5EF4-FFF2-40B4-BE49-F238E27FC236}">
              <a16:creationId xmlns:a16="http://schemas.microsoft.com/office/drawing/2014/main" id="{00000000-0008-0000-0A00-00003C000000}"/>
            </a:ext>
          </a:extLst>
        </xdr:cNvPr>
        <xdr:cNvSpPr/>
      </xdr:nvSpPr>
      <xdr:spPr>
        <a:xfrm>
          <a:off x="971550" y="50949226"/>
          <a:ext cx="619125" cy="11430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152401</xdr:colOff>
      <xdr:row>231</xdr:row>
      <xdr:rowOff>171450</xdr:rowOff>
    </xdr:from>
    <xdr:to>
      <xdr:col>4</xdr:col>
      <xdr:colOff>561975</xdr:colOff>
      <xdr:row>232</xdr:row>
      <xdr:rowOff>114300</xdr:rowOff>
    </xdr:to>
    <xdr:sp macro="" textlink="">
      <xdr:nvSpPr>
        <xdr:cNvPr id="61" name="Rectangle 60">
          <a:extLst>
            <a:ext uri="{FF2B5EF4-FFF2-40B4-BE49-F238E27FC236}">
              <a16:creationId xmlns:a16="http://schemas.microsoft.com/office/drawing/2014/main" id="{00000000-0008-0000-0A00-00003D000000}"/>
            </a:ext>
          </a:extLst>
        </xdr:cNvPr>
        <xdr:cNvSpPr/>
      </xdr:nvSpPr>
      <xdr:spPr>
        <a:xfrm>
          <a:off x="2590801" y="44319825"/>
          <a:ext cx="409574" cy="1333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1971675</xdr:colOff>
      <xdr:row>443</xdr:row>
      <xdr:rowOff>0</xdr:rowOff>
    </xdr:from>
    <xdr:to>
      <xdr:col>9</xdr:col>
      <xdr:colOff>2911475</xdr:colOff>
      <xdr:row>445</xdr:row>
      <xdr:rowOff>139700</xdr:rowOff>
    </xdr:to>
    <xdr:sp macro="" textlink="">
      <xdr:nvSpPr>
        <xdr:cNvPr id="62" name="Multiplication Sign 13">
          <a:extLst>
            <a:ext uri="{FF2B5EF4-FFF2-40B4-BE49-F238E27FC236}">
              <a16:creationId xmlns:a16="http://schemas.microsoft.com/office/drawing/2014/main" id="{00000000-0008-0000-0A00-00003E000000}"/>
            </a:ext>
          </a:extLst>
        </xdr:cNvPr>
        <xdr:cNvSpPr/>
      </xdr:nvSpPr>
      <xdr:spPr>
        <a:xfrm>
          <a:off x="7458075" y="84534375"/>
          <a:ext cx="939800" cy="520700"/>
        </a:xfrm>
        <a:prstGeom prst="mathMultiply">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5</xdr:col>
      <xdr:colOff>133350</xdr:colOff>
      <xdr:row>443</xdr:row>
      <xdr:rowOff>9525</xdr:rowOff>
    </xdr:from>
    <xdr:to>
      <xdr:col>6</xdr:col>
      <xdr:colOff>419100</xdr:colOff>
      <xdr:row>445</xdr:row>
      <xdr:rowOff>161925</xdr:rowOff>
    </xdr:to>
    <xdr:sp macro="" textlink="">
      <xdr:nvSpPr>
        <xdr:cNvPr id="63" name="Oval 62">
          <a:extLst>
            <a:ext uri="{FF2B5EF4-FFF2-40B4-BE49-F238E27FC236}">
              <a16:creationId xmlns:a16="http://schemas.microsoft.com/office/drawing/2014/main" id="{00000000-0008-0000-0A00-00003F000000}"/>
            </a:ext>
          </a:extLst>
        </xdr:cNvPr>
        <xdr:cNvSpPr/>
      </xdr:nvSpPr>
      <xdr:spPr>
        <a:xfrm>
          <a:off x="3181350" y="84543900"/>
          <a:ext cx="895350" cy="5334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100">
              <a:effectLst/>
              <a:ea typeface="Calibri" panose="020F0502020204030204" pitchFamily="34" charset="0"/>
              <a:cs typeface="Times New Roman" panose="02020603050405020304" pitchFamily="18" charset="0"/>
            </a:rPr>
            <a:t> </a:t>
          </a:r>
        </a:p>
        <a:p>
          <a:pPr marL="0" marR="0" algn="ctr">
            <a:lnSpc>
              <a:spcPct val="107000"/>
            </a:lnSpc>
            <a:spcBef>
              <a:spcPts val="0"/>
            </a:spcBef>
            <a:spcAft>
              <a:spcPts val="800"/>
            </a:spcAft>
          </a:pPr>
          <a:r>
            <a:rPr lang="en-US" sz="1100">
              <a:effectLst/>
              <a:ea typeface="Calibri" panose="020F0502020204030204" pitchFamily="34" charset="0"/>
              <a:cs typeface="Times New Roman" panose="02020603050405020304" pitchFamily="18" charset="0"/>
            </a:rPr>
            <a:t> </a:t>
          </a:r>
        </a:p>
        <a:p>
          <a:pPr marL="0" marR="0" algn="ctr">
            <a:lnSpc>
              <a:spcPct val="107000"/>
            </a:lnSpc>
            <a:spcBef>
              <a:spcPts val="0"/>
            </a:spcBef>
            <a:spcAft>
              <a:spcPts val="800"/>
            </a:spcAft>
          </a:pPr>
          <a:r>
            <a:rPr lang="en-US" sz="1100">
              <a:effectLst/>
              <a:ea typeface="Calibri" panose="020F0502020204030204" pitchFamily="34" charset="0"/>
              <a:cs typeface="Times New Roman" panose="02020603050405020304" pitchFamily="18" charset="0"/>
            </a:rPr>
            <a:t> </a:t>
          </a:r>
        </a:p>
        <a:p>
          <a:pPr marL="0" marR="0" algn="ctr">
            <a:lnSpc>
              <a:spcPct val="107000"/>
            </a:lnSpc>
            <a:spcBef>
              <a:spcPts val="0"/>
            </a:spcBef>
            <a:spcAft>
              <a:spcPts val="800"/>
            </a:spcAft>
          </a:pPr>
          <a:r>
            <a:rPr lang="en-US" sz="1100">
              <a:effectLst/>
              <a:ea typeface="Calibri" panose="020F0502020204030204" pitchFamily="34" charset="0"/>
              <a:cs typeface="Times New Roman" panose="02020603050405020304" pitchFamily="18" charset="0"/>
            </a:rPr>
            <a:t> </a:t>
          </a:r>
        </a:p>
        <a:p>
          <a:pPr marL="0" marR="0" algn="ctr">
            <a:lnSpc>
              <a:spcPct val="107000"/>
            </a:lnSpc>
            <a:spcBef>
              <a:spcPts val="0"/>
            </a:spcBef>
            <a:spcAft>
              <a:spcPts val="800"/>
            </a:spcAft>
          </a:pPr>
          <a:r>
            <a:rPr lang="en-US" sz="1100">
              <a:effectLst/>
              <a:ea typeface="Calibri" panose="020F0502020204030204" pitchFamily="34" charset="0"/>
              <a:cs typeface="Times New Roman" panose="02020603050405020304" pitchFamily="18" charset="0"/>
            </a:rPr>
            <a:t> </a:t>
          </a:r>
        </a:p>
        <a:p>
          <a:pPr marL="0" marR="0" algn="ctr">
            <a:lnSpc>
              <a:spcPct val="107000"/>
            </a:lnSpc>
            <a:spcBef>
              <a:spcPts val="0"/>
            </a:spcBef>
            <a:spcAft>
              <a:spcPts val="800"/>
            </a:spcAft>
          </a:pPr>
          <a:r>
            <a:rPr lang="en-US" sz="1100">
              <a:effectLst/>
              <a:ea typeface="Calibri" panose="020F0502020204030204" pitchFamily="34" charset="0"/>
              <a:cs typeface="Times New Roman" panose="02020603050405020304" pitchFamily="18" charset="0"/>
            </a:rPr>
            <a:t> </a:t>
          </a:r>
        </a:p>
      </xdr:txBody>
    </xdr:sp>
    <xdr:clientData/>
  </xdr:twoCellAnchor>
  <xdr:twoCellAnchor editAs="oneCell">
    <xdr:from>
      <xdr:col>1</xdr:col>
      <xdr:colOff>95250</xdr:colOff>
      <xdr:row>451</xdr:row>
      <xdr:rowOff>0</xdr:rowOff>
    </xdr:from>
    <xdr:to>
      <xdr:col>9</xdr:col>
      <xdr:colOff>3295650</xdr:colOff>
      <xdr:row>466</xdr:row>
      <xdr:rowOff>90805</xdr:rowOff>
    </xdr:to>
    <xdr:pic>
      <xdr:nvPicPr>
        <xdr:cNvPr id="64" name="Picture 63">
          <a:extLst>
            <a:ext uri="{FF2B5EF4-FFF2-40B4-BE49-F238E27FC236}">
              <a16:creationId xmlns:a16="http://schemas.microsoft.com/office/drawing/2014/main" id="{00000000-0008-0000-0A00-000040000000}"/>
            </a:ext>
          </a:extLst>
        </xdr:cNvPr>
        <xdr:cNvPicPr/>
      </xdr:nvPicPr>
      <xdr:blipFill rotWithShape="1">
        <a:blip xmlns:r="http://schemas.openxmlformats.org/officeDocument/2006/relationships" r:embed="rId29"/>
        <a:srcRect l="1035" r="-1"/>
        <a:stretch/>
      </xdr:blipFill>
      <xdr:spPr bwMode="auto">
        <a:xfrm>
          <a:off x="704850" y="86058375"/>
          <a:ext cx="8077200" cy="2948305"/>
        </a:xfrm>
        <a:prstGeom prst="rect">
          <a:avLst/>
        </a:prstGeom>
        <a:ln w="38100" cap="flat" cmpd="sng" algn="ctr">
          <a:solidFill>
            <a:srgbClr val="5B9BD5">
              <a:lumMod val="75000"/>
            </a:srgbClr>
          </a:solidFill>
          <a:prstDash val="solid"/>
          <a:round/>
          <a:headEnd type="none" w="med" len="med"/>
          <a:tailEnd type="none" w="med" len="med"/>
        </a:ln>
        <a:extLst>
          <a:ext uri="{53640926-AAD7-44D8-BBD7-CCE9431645EC}">
            <a14:shadowObscured xmlns:a14="http://schemas.microsoft.com/office/drawing/2010/main"/>
          </a:ext>
        </a:extLst>
      </xdr:spPr>
    </xdr:pic>
    <xdr:clientData/>
  </xdr:twoCellAnchor>
  <xdr:twoCellAnchor editAs="oneCell">
    <xdr:from>
      <xdr:col>1</xdr:col>
      <xdr:colOff>95250</xdr:colOff>
      <xdr:row>469</xdr:row>
      <xdr:rowOff>152400</xdr:rowOff>
    </xdr:from>
    <xdr:to>
      <xdr:col>9</xdr:col>
      <xdr:colOff>876300</xdr:colOff>
      <xdr:row>474</xdr:row>
      <xdr:rowOff>75565</xdr:rowOff>
    </xdr:to>
    <xdr:pic>
      <xdr:nvPicPr>
        <xdr:cNvPr id="65" name="Picture 64">
          <a:extLst>
            <a:ext uri="{FF2B5EF4-FFF2-40B4-BE49-F238E27FC236}">
              <a16:creationId xmlns:a16="http://schemas.microsoft.com/office/drawing/2014/main" id="{00000000-0008-0000-0A00-000041000000}"/>
            </a:ext>
          </a:extLst>
        </xdr:cNvPr>
        <xdr:cNvPicPr/>
      </xdr:nvPicPr>
      <xdr:blipFill>
        <a:blip xmlns:r="http://schemas.openxmlformats.org/officeDocument/2006/relationships" r:embed="rId30"/>
        <a:stretch>
          <a:fillRect/>
        </a:stretch>
      </xdr:blipFill>
      <xdr:spPr>
        <a:xfrm>
          <a:off x="704850" y="89639775"/>
          <a:ext cx="5657850" cy="875665"/>
        </a:xfrm>
        <a:prstGeom prst="rect">
          <a:avLst/>
        </a:prstGeom>
        <a:noFill/>
        <a:ln w="38100">
          <a:solidFill>
            <a:schemeClr val="accent1">
              <a:lumMod val="75000"/>
            </a:schemeClr>
          </a:solidFill>
        </a:ln>
      </xdr:spPr>
    </xdr:pic>
    <xdr:clientData/>
  </xdr:twoCellAnchor>
  <xdr:twoCellAnchor editAs="oneCell">
    <xdr:from>
      <xdr:col>1</xdr:col>
      <xdr:colOff>86995</xdr:colOff>
      <xdr:row>477</xdr:row>
      <xdr:rowOff>95250</xdr:rowOff>
    </xdr:from>
    <xdr:to>
      <xdr:col>9</xdr:col>
      <xdr:colOff>1076325</xdr:colOff>
      <xdr:row>480</xdr:row>
      <xdr:rowOff>53340</xdr:rowOff>
    </xdr:to>
    <xdr:pic>
      <xdr:nvPicPr>
        <xdr:cNvPr id="66" name="Picture 65">
          <a:extLst>
            <a:ext uri="{FF2B5EF4-FFF2-40B4-BE49-F238E27FC236}">
              <a16:creationId xmlns:a16="http://schemas.microsoft.com/office/drawing/2014/main" id="{00000000-0008-0000-0A00-000042000000}"/>
            </a:ext>
          </a:extLst>
        </xdr:cNvPr>
        <xdr:cNvPicPr/>
      </xdr:nvPicPr>
      <xdr:blipFill rotWithShape="1">
        <a:blip xmlns:r="http://schemas.openxmlformats.org/officeDocument/2006/relationships" r:embed="rId31"/>
        <a:srcRect l="1293" b="44144"/>
        <a:stretch/>
      </xdr:blipFill>
      <xdr:spPr bwMode="auto">
        <a:xfrm>
          <a:off x="696595" y="91106625"/>
          <a:ext cx="5866130" cy="529590"/>
        </a:xfrm>
        <a:prstGeom prst="rect">
          <a:avLst/>
        </a:prstGeom>
        <a:ln w="38100" cap="flat" cmpd="sng" algn="ctr">
          <a:solidFill>
            <a:srgbClr val="5B9BD5">
              <a:lumMod val="75000"/>
            </a:srgbClr>
          </a:solidFill>
          <a:prstDash val="solid"/>
          <a:round/>
          <a:headEnd type="none" w="med" len="med"/>
          <a:tailEnd type="none" w="med" len="med"/>
        </a:ln>
        <a:extLst>
          <a:ext uri="{53640926-AAD7-44D8-BBD7-CCE9431645EC}">
            <a14:shadowObscured xmlns:a14="http://schemas.microsoft.com/office/drawing/2010/main"/>
          </a:ext>
        </a:extLst>
      </xdr:spPr>
    </xdr:pic>
    <xdr:clientData/>
  </xdr:twoCellAnchor>
  <xdr:twoCellAnchor editAs="oneCell">
    <xdr:from>
      <xdr:col>1</xdr:col>
      <xdr:colOff>85090</xdr:colOff>
      <xdr:row>483</xdr:row>
      <xdr:rowOff>161925</xdr:rowOff>
    </xdr:from>
    <xdr:to>
      <xdr:col>9</xdr:col>
      <xdr:colOff>676275</xdr:colOff>
      <xdr:row>493</xdr:row>
      <xdr:rowOff>138430</xdr:rowOff>
    </xdr:to>
    <xdr:pic>
      <xdr:nvPicPr>
        <xdr:cNvPr id="67" name="Picture 66">
          <a:extLst>
            <a:ext uri="{FF2B5EF4-FFF2-40B4-BE49-F238E27FC236}">
              <a16:creationId xmlns:a16="http://schemas.microsoft.com/office/drawing/2014/main" id="{00000000-0008-0000-0A00-000043000000}"/>
            </a:ext>
          </a:extLst>
        </xdr:cNvPr>
        <xdr:cNvPicPr/>
      </xdr:nvPicPr>
      <xdr:blipFill rotWithShape="1">
        <a:blip xmlns:r="http://schemas.openxmlformats.org/officeDocument/2006/relationships" r:embed="rId32"/>
        <a:srcRect l="1345" r="61155" b="76709"/>
        <a:stretch/>
      </xdr:blipFill>
      <xdr:spPr bwMode="auto">
        <a:xfrm>
          <a:off x="694690" y="92316300"/>
          <a:ext cx="5467985" cy="1881505"/>
        </a:xfrm>
        <a:prstGeom prst="rect">
          <a:avLst/>
        </a:prstGeom>
        <a:ln w="38100" cap="flat" cmpd="sng" algn="ctr">
          <a:solidFill>
            <a:srgbClr val="5B9BD5">
              <a:lumMod val="75000"/>
            </a:srgbClr>
          </a:solidFill>
          <a:prstDash val="solid"/>
          <a:round/>
          <a:headEnd type="none" w="med" len="med"/>
          <a:tailEnd type="none" w="med" len="med"/>
        </a:ln>
        <a:extLst>
          <a:ext uri="{53640926-AAD7-44D8-BBD7-CCE9431645EC}">
            <a14:shadowObscured xmlns:a14="http://schemas.microsoft.com/office/drawing/2010/main"/>
          </a:ext>
        </a:extLst>
      </xdr:spPr>
    </xdr:pic>
    <xdr:clientData/>
  </xdr:twoCellAnchor>
  <xdr:twoCellAnchor>
    <xdr:from>
      <xdr:col>2</xdr:col>
      <xdr:colOff>514350</xdr:colOff>
      <xdr:row>878</xdr:row>
      <xdr:rowOff>161925</xdr:rowOff>
    </xdr:from>
    <xdr:to>
      <xdr:col>3</xdr:col>
      <xdr:colOff>381000</xdr:colOff>
      <xdr:row>879</xdr:row>
      <xdr:rowOff>95250</xdr:rowOff>
    </xdr:to>
    <xdr:sp macro="" textlink="">
      <xdr:nvSpPr>
        <xdr:cNvPr id="68" name="Rectangle 67">
          <a:extLst>
            <a:ext uri="{FF2B5EF4-FFF2-40B4-BE49-F238E27FC236}">
              <a16:creationId xmlns:a16="http://schemas.microsoft.com/office/drawing/2014/main" id="{00000000-0008-0000-0A00-000044000000}"/>
            </a:ext>
          </a:extLst>
        </xdr:cNvPr>
        <xdr:cNvSpPr/>
      </xdr:nvSpPr>
      <xdr:spPr>
        <a:xfrm>
          <a:off x="1733550" y="167563800"/>
          <a:ext cx="476250" cy="1238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609599</xdr:colOff>
      <xdr:row>880</xdr:row>
      <xdr:rowOff>133350</xdr:rowOff>
    </xdr:from>
    <xdr:to>
      <xdr:col>4</xdr:col>
      <xdr:colOff>600074</xdr:colOff>
      <xdr:row>881</xdr:row>
      <xdr:rowOff>104775</xdr:rowOff>
    </xdr:to>
    <xdr:sp macro="" textlink="">
      <xdr:nvSpPr>
        <xdr:cNvPr id="69" name="Rectangle 68">
          <a:extLst>
            <a:ext uri="{FF2B5EF4-FFF2-40B4-BE49-F238E27FC236}">
              <a16:creationId xmlns:a16="http://schemas.microsoft.com/office/drawing/2014/main" id="{00000000-0008-0000-0A00-000045000000}"/>
            </a:ext>
          </a:extLst>
        </xdr:cNvPr>
        <xdr:cNvSpPr/>
      </xdr:nvSpPr>
      <xdr:spPr>
        <a:xfrm>
          <a:off x="1828799" y="167916225"/>
          <a:ext cx="1209675" cy="1619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361951</xdr:colOff>
      <xdr:row>767</xdr:row>
      <xdr:rowOff>180975</xdr:rowOff>
    </xdr:from>
    <xdr:to>
      <xdr:col>9</xdr:col>
      <xdr:colOff>228601</xdr:colOff>
      <xdr:row>768</xdr:row>
      <xdr:rowOff>114300</xdr:rowOff>
    </xdr:to>
    <xdr:sp macro="" textlink="">
      <xdr:nvSpPr>
        <xdr:cNvPr id="70" name="Rectangle 69">
          <a:extLst>
            <a:ext uri="{FF2B5EF4-FFF2-40B4-BE49-F238E27FC236}">
              <a16:creationId xmlns:a16="http://schemas.microsoft.com/office/drawing/2014/main" id="{00000000-0008-0000-0A00-000046000000}"/>
            </a:ext>
          </a:extLst>
        </xdr:cNvPr>
        <xdr:cNvSpPr/>
      </xdr:nvSpPr>
      <xdr:spPr>
        <a:xfrm>
          <a:off x="5238751" y="146437350"/>
          <a:ext cx="476250" cy="1238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590551</xdr:colOff>
      <xdr:row>767</xdr:row>
      <xdr:rowOff>133350</xdr:rowOff>
    </xdr:from>
    <xdr:to>
      <xdr:col>7</xdr:col>
      <xdr:colOff>457201</xdr:colOff>
      <xdr:row>768</xdr:row>
      <xdr:rowOff>66675</xdr:rowOff>
    </xdr:to>
    <xdr:sp macro="" textlink="">
      <xdr:nvSpPr>
        <xdr:cNvPr id="71" name="Rectangle 70">
          <a:extLst>
            <a:ext uri="{FF2B5EF4-FFF2-40B4-BE49-F238E27FC236}">
              <a16:creationId xmlns:a16="http://schemas.microsoft.com/office/drawing/2014/main" id="{00000000-0008-0000-0A00-000047000000}"/>
            </a:ext>
          </a:extLst>
        </xdr:cNvPr>
        <xdr:cNvSpPr/>
      </xdr:nvSpPr>
      <xdr:spPr>
        <a:xfrm>
          <a:off x="4248151" y="146389725"/>
          <a:ext cx="476250" cy="1238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790574</xdr:colOff>
      <xdr:row>732</xdr:row>
      <xdr:rowOff>133350</xdr:rowOff>
    </xdr:from>
    <xdr:to>
      <xdr:col>9</xdr:col>
      <xdr:colOff>2000249</xdr:colOff>
      <xdr:row>733</xdr:row>
      <xdr:rowOff>47625</xdr:rowOff>
    </xdr:to>
    <xdr:sp macro="" textlink="">
      <xdr:nvSpPr>
        <xdr:cNvPr id="72" name="Rectangle 71">
          <a:extLst>
            <a:ext uri="{FF2B5EF4-FFF2-40B4-BE49-F238E27FC236}">
              <a16:creationId xmlns:a16="http://schemas.microsoft.com/office/drawing/2014/main" id="{00000000-0008-0000-0A00-000048000000}"/>
            </a:ext>
          </a:extLst>
        </xdr:cNvPr>
        <xdr:cNvSpPr/>
      </xdr:nvSpPr>
      <xdr:spPr>
        <a:xfrm>
          <a:off x="6276974" y="139722225"/>
          <a:ext cx="1209675" cy="10477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247650</xdr:colOff>
      <xdr:row>732</xdr:row>
      <xdr:rowOff>85725</xdr:rowOff>
    </xdr:from>
    <xdr:to>
      <xdr:col>9</xdr:col>
      <xdr:colOff>190500</xdr:colOff>
      <xdr:row>733</xdr:row>
      <xdr:rowOff>38100</xdr:rowOff>
    </xdr:to>
    <xdr:sp macro="" textlink="">
      <xdr:nvSpPr>
        <xdr:cNvPr id="73" name="Rectangle 72">
          <a:extLst>
            <a:ext uri="{FF2B5EF4-FFF2-40B4-BE49-F238E27FC236}">
              <a16:creationId xmlns:a16="http://schemas.microsoft.com/office/drawing/2014/main" id="{00000000-0008-0000-0A00-000049000000}"/>
            </a:ext>
          </a:extLst>
        </xdr:cNvPr>
        <xdr:cNvSpPr/>
      </xdr:nvSpPr>
      <xdr:spPr>
        <a:xfrm>
          <a:off x="5124450" y="139674600"/>
          <a:ext cx="552450" cy="14287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523875</xdr:colOff>
      <xdr:row>702</xdr:row>
      <xdr:rowOff>9525</xdr:rowOff>
    </xdr:from>
    <xdr:to>
      <xdr:col>6</xdr:col>
      <xdr:colOff>390525</xdr:colOff>
      <xdr:row>702</xdr:row>
      <xdr:rowOff>133350</xdr:rowOff>
    </xdr:to>
    <xdr:sp macro="" textlink="">
      <xdr:nvSpPr>
        <xdr:cNvPr id="74" name="Rectangle 73">
          <a:extLst>
            <a:ext uri="{FF2B5EF4-FFF2-40B4-BE49-F238E27FC236}">
              <a16:creationId xmlns:a16="http://schemas.microsoft.com/office/drawing/2014/main" id="{00000000-0008-0000-0A00-00004A000000}"/>
            </a:ext>
          </a:extLst>
        </xdr:cNvPr>
        <xdr:cNvSpPr/>
      </xdr:nvSpPr>
      <xdr:spPr>
        <a:xfrm>
          <a:off x="3571875" y="133883400"/>
          <a:ext cx="476250" cy="1238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28575</xdr:colOff>
      <xdr:row>671</xdr:row>
      <xdr:rowOff>0</xdr:rowOff>
    </xdr:from>
    <xdr:to>
      <xdr:col>7</xdr:col>
      <xdr:colOff>504825</xdr:colOff>
      <xdr:row>671</xdr:row>
      <xdr:rowOff>123825</xdr:rowOff>
    </xdr:to>
    <xdr:sp macro="" textlink="">
      <xdr:nvSpPr>
        <xdr:cNvPr id="75" name="Rectangle 74">
          <a:extLst>
            <a:ext uri="{FF2B5EF4-FFF2-40B4-BE49-F238E27FC236}">
              <a16:creationId xmlns:a16="http://schemas.microsoft.com/office/drawing/2014/main" id="{00000000-0008-0000-0A00-00004B000000}"/>
            </a:ext>
          </a:extLst>
        </xdr:cNvPr>
        <xdr:cNvSpPr/>
      </xdr:nvSpPr>
      <xdr:spPr>
        <a:xfrm>
          <a:off x="4295775" y="127968375"/>
          <a:ext cx="476250" cy="1238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400049</xdr:colOff>
      <xdr:row>671</xdr:row>
      <xdr:rowOff>9525</xdr:rowOff>
    </xdr:from>
    <xdr:to>
      <xdr:col>9</xdr:col>
      <xdr:colOff>809624</xdr:colOff>
      <xdr:row>671</xdr:row>
      <xdr:rowOff>133350</xdr:rowOff>
    </xdr:to>
    <xdr:sp macro="" textlink="">
      <xdr:nvSpPr>
        <xdr:cNvPr id="76" name="Rectangle 75">
          <a:extLst>
            <a:ext uri="{FF2B5EF4-FFF2-40B4-BE49-F238E27FC236}">
              <a16:creationId xmlns:a16="http://schemas.microsoft.com/office/drawing/2014/main" id="{00000000-0008-0000-0A00-00004C000000}"/>
            </a:ext>
          </a:extLst>
        </xdr:cNvPr>
        <xdr:cNvSpPr/>
      </xdr:nvSpPr>
      <xdr:spPr>
        <a:xfrm>
          <a:off x="5276849" y="127977900"/>
          <a:ext cx="1019175" cy="1238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57151</xdr:colOff>
      <xdr:row>324</xdr:row>
      <xdr:rowOff>28575</xdr:rowOff>
    </xdr:from>
    <xdr:to>
      <xdr:col>7</xdr:col>
      <xdr:colOff>533401</xdr:colOff>
      <xdr:row>324</xdr:row>
      <xdr:rowOff>152400</xdr:rowOff>
    </xdr:to>
    <xdr:sp macro="" textlink="">
      <xdr:nvSpPr>
        <xdr:cNvPr id="77" name="Rectangle 76">
          <a:extLst>
            <a:ext uri="{FF2B5EF4-FFF2-40B4-BE49-F238E27FC236}">
              <a16:creationId xmlns:a16="http://schemas.microsoft.com/office/drawing/2014/main" id="{00000000-0008-0000-0A00-00004D000000}"/>
            </a:ext>
          </a:extLst>
        </xdr:cNvPr>
        <xdr:cNvSpPr/>
      </xdr:nvSpPr>
      <xdr:spPr>
        <a:xfrm>
          <a:off x="4324351" y="61893450"/>
          <a:ext cx="476250" cy="1238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1123950</xdr:colOff>
      <xdr:row>17</xdr:row>
      <xdr:rowOff>85725</xdr:rowOff>
    </xdr:from>
    <xdr:to>
      <xdr:col>14</xdr:col>
      <xdr:colOff>323850</xdr:colOff>
      <xdr:row>25</xdr:row>
      <xdr:rowOff>114300</xdr:rowOff>
    </xdr:to>
    <xdr:pic>
      <xdr:nvPicPr>
        <xdr:cNvPr id="2" name="Picture 16">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515350" y="3343275"/>
          <a:ext cx="9334500"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252730</xdr:colOff>
      <xdr:row>0</xdr:row>
      <xdr:rowOff>160020</xdr:rowOff>
    </xdr:from>
    <xdr:to>
      <xdr:col>4</xdr:col>
      <xdr:colOff>218439</xdr:colOff>
      <xdr:row>3</xdr:row>
      <xdr:rowOff>87630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62293" y="160020"/>
          <a:ext cx="894396" cy="749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203200</xdr:colOff>
      <xdr:row>1</xdr:row>
      <xdr:rowOff>123825</xdr:rowOff>
    </xdr:from>
    <xdr:to>
      <xdr:col>5</xdr:col>
      <xdr:colOff>403225</xdr:colOff>
      <xdr:row>1</xdr:row>
      <xdr:rowOff>696595</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0850" y="323850"/>
          <a:ext cx="2638425" cy="57277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11</xdr:col>
          <xdr:colOff>85725</xdr:colOff>
          <xdr:row>20</xdr:row>
          <xdr:rowOff>0</xdr:rowOff>
        </xdr:from>
        <xdr:to>
          <xdr:col>11</xdr:col>
          <xdr:colOff>390525</xdr:colOff>
          <xdr:row>21</xdr:row>
          <xdr:rowOff>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F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43</xdr:row>
          <xdr:rowOff>0</xdr:rowOff>
        </xdr:from>
        <xdr:to>
          <xdr:col>11</xdr:col>
          <xdr:colOff>381000</xdr:colOff>
          <xdr:row>44</xdr:row>
          <xdr:rowOff>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F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22</xdr:row>
          <xdr:rowOff>95250</xdr:rowOff>
        </xdr:from>
        <xdr:to>
          <xdr:col>11</xdr:col>
          <xdr:colOff>400050</xdr:colOff>
          <xdr:row>23</xdr:row>
          <xdr:rowOff>123825</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F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93</xdr:row>
          <xdr:rowOff>190500</xdr:rowOff>
        </xdr:from>
        <xdr:to>
          <xdr:col>11</xdr:col>
          <xdr:colOff>390525</xdr:colOff>
          <xdr:row>95</xdr:row>
          <xdr:rowOff>19050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F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94</xdr:row>
          <xdr:rowOff>171450</xdr:rowOff>
        </xdr:from>
        <xdr:to>
          <xdr:col>11</xdr:col>
          <xdr:colOff>390525</xdr:colOff>
          <xdr:row>96</xdr:row>
          <xdr:rowOff>9525</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F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95</xdr:row>
          <xdr:rowOff>161925</xdr:rowOff>
        </xdr:from>
        <xdr:to>
          <xdr:col>11</xdr:col>
          <xdr:colOff>390525</xdr:colOff>
          <xdr:row>97</xdr:row>
          <xdr:rowOff>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F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97</xdr:row>
          <xdr:rowOff>9525</xdr:rowOff>
        </xdr:from>
        <xdr:to>
          <xdr:col>11</xdr:col>
          <xdr:colOff>400050</xdr:colOff>
          <xdr:row>97</xdr:row>
          <xdr:rowOff>228600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F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103</xdr:row>
          <xdr:rowOff>171450</xdr:rowOff>
        </xdr:from>
        <xdr:to>
          <xdr:col>11</xdr:col>
          <xdr:colOff>390525</xdr:colOff>
          <xdr:row>104</xdr:row>
          <xdr:rowOff>190500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F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104</xdr:row>
          <xdr:rowOff>342900</xdr:rowOff>
        </xdr:from>
        <xdr:to>
          <xdr:col>11</xdr:col>
          <xdr:colOff>400050</xdr:colOff>
          <xdr:row>106</xdr:row>
          <xdr:rowOff>9525</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F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105</xdr:row>
          <xdr:rowOff>171450</xdr:rowOff>
        </xdr:from>
        <xdr:to>
          <xdr:col>11</xdr:col>
          <xdr:colOff>390525</xdr:colOff>
          <xdr:row>107</xdr:row>
          <xdr:rowOff>9525</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F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107</xdr:row>
          <xdr:rowOff>19050</xdr:rowOff>
        </xdr:from>
        <xdr:to>
          <xdr:col>11</xdr:col>
          <xdr:colOff>381000</xdr:colOff>
          <xdr:row>108</xdr:row>
          <xdr:rowOff>47625</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F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109</xdr:row>
          <xdr:rowOff>190500</xdr:rowOff>
        </xdr:from>
        <xdr:to>
          <xdr:col>11</xdr:col>
          <xdr:colOff>390525</xdr:colOff>
          <xdr:row>111</xdr:row>
          <xdr:rowOff>19050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F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70</xdr:row>
          <xdr:rowOff>0</xdr:rowOff>
        </xdr:from>
        <xdr:to>
          <xdr:col>11</xdr:col>
          <xdr:colOff>381000</xdr:colOff>
          <xdr:row>70</xdr:row>
          <xdr:rowOff>219075</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F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47</xdr:row>
          <xdr:rowOff>95250</xdr:rowOff>
        </xdr:from>
        <xdr:to>
          <xdr:col>11</xdr:col>
          <xdr:colOff>400050</xdr:colOff>
          <xdr:row>48</xdr:row>
          <xdr:rowOff>123825</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F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44</xdr:row>
          <xdr:rowOff>171450</xdr:rowOff>
        </xdr:from>
        <xdr:to>
          <xdr:col>11</xdr:col>
          <xdr:colOff>381000</xdr:colOff>
          <xdr:row>46</xdr:row>
          <xdr:rowOff>9525</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F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45</xdr:row>
          <xdr:rowOff>180975</xdr:rowOff>
        </xdr:from>
        <xdr:to>
          <xdr:col>11</xdr:col>
          <xdr:colOff>381000</xdr:colOff>
          <xdr:row>47</xdr:row>
          <xdr:rowOff>19050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F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21</xdr:row>
          <xdr:rowOff>0</xdr:rowOff>
        </xdr:from>
        <xdr:to>
          <xdr:col>11</xdr:col>
          <xdr:colOff>390525</xdr:colOff>
          <xdr:row>22</xdr:row>
          <xdr:rowOff>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F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74</xdr:row>
          <xdr:rowOff>95250</xdr:rowOff>
        </xdr:from>
        <xdr:to>
          <xdr:col>11</xdr:col>
          <xdr:colOff>400050</xdr:colOff>
          <xdr:row>75</xdr:row>
          <xdr:rowOff>123825</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F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71</xdr:row>
          <xdr:rowOff>190500</xdr:rowOff>
        </xdr:from>
        <xdr:to>
          <xdr:col>11</xdr:col>
          <xdr:colOff>381000</xdr:colOff>
          <xdr:row>73</xdr:row>
          <xdr:rowOff>19050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F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72</xdr:row>
          <xdr:rowOff>180975</xdr:rowOff>
        </xdr:from>
        <xdr:to>
          <xdr:col>11</xdr:col>
          <xdr:colOff>390525</xdr:colOff>
          <xdr:row>74</xdr:row>
          <xdr:rowOff>19050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F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99</xdr:row>
          <xdr:rowOff>0</xdr:rowOff>
        </xdr:from>
        <xdr:to>
          <xdr:col>11</xdr:col>
          <xdr:colOff>381000</xdr:colOff>
          <xdr:row>100</xdr:row>
          <xdr:rowOff>28575</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F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230188</xdr:colOff>
      <xdr:row>3</xdr:row>
      <xdr:rowOff>39687</xdr:rowOff>
    </xdr:from>
    <xdr:to>
      <xdr:col>7</xdr:col>
      <xdr:colOff>571501</xdr:colOff>
      <xdr:row>5</xdr:row>
      <xdr:rowOff>7937</xdr:rowOff>
    </xdr:to>
    <xdr:sp macro="" textlink="">
      <xdr:nvSpPr>
        <xdr:cNvPr id="25" name="TextBox 24">
          <a:extLst>
            <a:ext uri="{FF2B5EF4-FFF2-40B4-BE49-F238E27FC236}">
              <a16:creationId xmlns:a16="http://schemas.microsoft.com/office/drawing/2014/main" id="{00000000-0008-0000-0F00-000019000000}"/>
            </a:ext>
          </a:extLst>
        </xdr:cNvPr>
        <xdr:cNvSpPr txBox="1"/>
      </xdr:nvSpPr>
      <xdr:spPr>
        <a:xfrm>
          <a:off x="476251" y="1762125"/>
          <a:ext cx="4008438" cy="349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ysClr val="windowText" lastClr="000000"/>
              </a:solidFill>
            </a:rPr>
            <a:t>Behavioral Health Services  </a:t>
          </a:r>
        </a:p>
      </xdr:txBody>
    </xdr:sp>
    <xdr:clientData/>
  </xdr:twoCellAnchor>
  <xdr:twoCellAnchor>
    <xdr:from>
      <xdr:col>1</xdr:col>
      <xdr:colOff>215900</xdr:colOff>
      <xdr:row>4</xdr:row>
      <xdr:rowOff>168276</xdr:rowOff>
    </xdr:from>
    <xdr:to>
      <xdr:col>7</xdr:col>
      <xdr:colOff>557213</xdr:colOff>
      <xdr:row>6</xdr:row>
      <xdr:rowOff>136526</xdr:rowOff>
    </xdr:to>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461963" y="2081214"/>
          <a:ext cx="4008438" cy="349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Quality</a:t>
          </a:r>
          <a:r>
            <a:rPr lang="en-US" sz="1600" b="1" baseline="0"/>
            <a:t> Management Services</a:t>
          </a:r>
          <a:endParaRPr lang="en-US" sz="16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chca\hcashares\Users\Virginia%20Espinoza\Desktop\County%20of%20Orange%20Provider%20Directory%209.29.22%20Multi%20Selec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CT 274 Req &amp; Notes "/>
      <sheetName val="Program"/>
      <sheetName val="Providers"/>
      <sheetName val="Mental Health Practice Focus"/>
      <sheetName val="Fields List"/>
      <sheetName val="Multiple Select Drop Downs"/>
    </sheetNames>
    <sheetDataSet>
      <sheetData sheetId="0"/>
      <sheetData sheetId="1"/>
      <sheetData sheetId="2"/>
      <sheetData sheetId="3"/>
      <sheetData sheetId="4"/>
      <sheetData sheetId="5">
        <row r="2">
          <cell r="A2" t="str">
            <v xml:space="preserve">1D-Disorders Usually First Diagnosed in Infancy, Childhood, or Adolescence </v>
          </cell>
          <cell r="D2" t="str">
            <v>C-Child/Adolescent</v>
          </cell>
        </row>
        <row r="3">
          <cell r="A3" t="str">
            <v>CD-Delirium, Dementia, and Amnestic and other Cognitive Disorders</v>
          </cell>
          <cell r="D3" t="str">
            <v>A-Adult</v>
          </cell>
        </row>
        <row r="4">
          <cell r="A4" t="str">
            <v>GM-Mental Disorders Due to a General Medical Condition Not Elsewhere Categorized  </v>
          </cell>
          <cell r="D4" t="str">
            <v>G-Geriatric</v>
          </cell>
        </row>
        <row r="5">
          <cell r="A5" t="str">
            <v xml:space="preserve">SR-Substance-Related Disorders </v>
          </cell>
          <cell r="D5" t="str">
            <v>S-Substance Abuse</v>
          </cell>
        </row>
        <row r="6">
          <cell r="A6" t="str">
            <v>PS-Schizophrenia and Other Psychotic Disorders</v>
          </cell>
        </row>
        <row r="7">
          <cell r="A7" t="str">
            <v>DS-Depressive Disorders</v>
          </cell>
        </row>
        <row r="8">
          <cell r="A8" t="str">
            <v>BP-Bi-polar Disorders</v>
          </cell>
        </row>
        <row r="9">
          <cell r="A9" t="str">
            <v>MD-Mood Disorders</v>
          </cell>
        </row>
        <row r="10">
          <cell r="A10" t="str">
            <v>AD-Anxiety Disorders</v>
          </cell>
        </row>
        <row r="11">
          <cell r="A11" t="str">
            <v>SD-Somatoform Disorders</v>
          </cell>
        </row>
        <row r="12">
          <cell r="A12" t="str">
            <v>FD-Factitious Disorders</v>
          </cell>
        </row>
        <row r="13">
          <cell r="A13" t="str">
            <v>DD-Dissociative Disorders</v>
          </cell>
        </row>
        <row r="14">
          <cell r="A14" t="str">
            <v>SG-Sexual and Gender Identity Disorders</v>
          </cell>
        </row>
        <row r="15">
          <cell r="A15" t="str">
            <v>ED-Eating Disorders</v>
          </cell>
        </row>
        <row r="16">
          <cell r="A16" t="str">
            <v>SL-Sleep Disorders</v>
          </cell>
        </row>
        <row r="17">
          <cell r="A17" t="str">
            <v xml:space="preserve">IC-Impulse-Control Disorders Not Otherwise Elsewhere Categorized </v>
          </cell>
        </row>
        <row r="18">
          <cell r="A18" t="str">
            <v>AJ-Adjustment Disorders</v>
          </cell>
        </row>
        <row r="19">
          <cell r="A19" t="str">
            <v>PD-Personality Disorders</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SUDCW_PLocation" displayName="SUDCW_PLocation" ref="B1:C9" totalsRowShown="0" headerRowDxfId="80" dataDxfId="79">
  <autoFilter ref="B1:C9" xr:uid="{00000000-0009-0000-0100-000005000000}"/>
  <sortState xmlns:xlrd2="http://schemas.microsoft.com/office/spreadsheetml/2017/richdata2" ref="B2:C7">
    <sortCondition ref="B1:B7"/>
  </sortState>
  <tableColumns count="2">
    <tableColumn id="1" xr3:uid="{00000000-0010-0000-0000-000001000000}" name="Select Cal Works Primary Location" dataDxfId="78"/>
    <tableColumn id="2" xr3:uid="{00000000-0010-0000-0000-000002000000}" name="Comments " dataDxfId="77"/>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CYPOfficeSupport_PLocations" displayName="CYPOfficeSupport_PLocations" ref="AM1:AN86" totalsRowShown="0" headerRowDxfId="44" dataDxfId="43">
  <autoFilter ref="AM1:AN86" xr:uid="{00000000-0009-0000-0100-00000D000000}"/>
  <sortState xmlns:xlrd2="http://schemas.microsoft.com/office/spreadsheetml/2017/richdata2" ref="AM2:AN86">
    <sortCondition ref="AM1:AM86"/>
  </sortState>
  <tableColumns count="2">
    <tableColumn id="1" xr3:uid="{00000000-0010-0000-0C00-000001000000}" name="Select CYP Primary Location" dataDxfId="42"/>
    <tableColumn id="2" xr3:uid="{00000000-0010-0000-0C00-000002000000}" name="Comments " dataDxfId="41"/>
  </tableColumns>
  <tableStyleInfo name="TableStyleLight8"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D000000}" name="PEIOfficeSupport_Locations" displayName="PEIOfficeSupport_Locations" ref="AR1:AS9" totalsRowShown="0">
  <autoFilter ref="AR1:AS9" xr:uid="{00000000-0009-0000-0100-00001D000000}"/>
  <sortState xmlns:xlrd2="http://schemas.microsoft.com/office/spreadsheetml/2017/richdata2" ref="AR2:AS9">
    <sortCondition descending="1" ref="AR1:AR9"/>
  </sortState>
  <tableColumns count="2">
    <tableColumn id="1" xr3:uid="{00000000-0010-0000-0D00-000001000000}" name="Select PEI Primary Location" dataDxfId="40"/>
    <tableColumn id="2" xr3:uid="{00000000-0010-0000-0D00-000002000000}" name="Comments " dataDxfId="39"/>
  </tableColumns>
  <tableStyleInfo name="TableStyleLight8"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E000000}" name="AdminOfficeSupport_Locations" displayName="AdminOfficeSupport_Locations" ref="AU1:AV11" totalsRowShown="0" dataDxfId="38">
  <autoFilter ref="AU1:AV11" xr:uid="{00000000-0009-0000-0100-00001F000000}"/>
  <sortState xmlns:xlrd2="http://schemas.microsoft.com/office/spreadsheetml/2017/richdata2" ref="AU2:AV11">
    <sortCondition ref="AU1:AU11"/>
  </sortState>
  <tableColumns count="2">
    <tableColumn id="1" xr3:uid="{00000000-0010-0000-0E00-000001000000}" name="Select Administration/Other Non Billing Program" dataDxfId="37"/>
    <tableColumn id="2" xr3:uid="{00000000-0010-0000-0E00-000002000000}" name="Comments " dataDxfId="36"/>
  </tableColumns>
  <tableStyleInfo name="TableStyleLight8"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5DB93D3-F7C7-4C7E-8166-F944F56EAD89}" name="Table6" displayName="Table6" ref="BA1:BB61" totalsRowShown="0" headerRowDxfId="35" dataDxfId="33" headerRowBorderDxfId="34" tableBorderDxfId="32">
  <autoFilter ref="BA1:BB61" xr:uid="{C5DB93D3-F7C7-4C7E-8166-F944F56EAD89}"/>
  <sortState xmlns:xlrd2="http://schemas.microsoft.com/office/spreadsheetml/2017/richdata2" ref="BA2:BB61">
    <sortCondition ref="BA2:BA61"/>
  </sortState>
  <tableColumns count="2">
    <tableColumn id="1" xr3:uid="{0A1326D7-ABE1-464C-8E66-8116A681C5E5}" name="Select SUD Primary Location" dataDxfId="31"/>
    <tableColumn id="2" xr3:uid="{9F64BC8E-D00C-4FF9-AD9D-F08FBC21659B}" name="Comments " dataDxfId="30"/>
  </tableColumns>
  <tableStyleInfo name="TableStyleLight8"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D6F3EBD-E4AC-42FC-9238-883B349970F8}" name="Table21" displayName="Table21" ref="W1:X9" totalsRowShown="0" headerRowDxfId="29" dataDxfId="28" tableBorderDxfId="27">
  <autoFilter ref="W1:X9" xr:uid="{ED6F3EBD-E4AC-42FC-9238-883B349970F8}"/>
  <tableColumns count="2">
    <tableColumn id="1" xr3:uid="{FADBE6AF-BBCB-49C2-99C7-651F8860D613}" name="Select AMHS Non-Medical Billing Primary Location" dataDxfId="26"/>
    <tableColumn id="2" xr3:uid="{F2DDCE30-1000-4FAE-AED0-65A1494F05EE}" name="Comments" dataDxfId="25"/>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2000000}" name="PEIBilling_PLocations" displayName="PEIBilling_PLocations" ref="H1:I5" totalsRowShown="0" headerRowDxfId="24" dataDxfId="23" tableBorderDxfId="22">
  <autoFilter ref="H1:I5" xr:uid="{00000000-0009-0000-0100-000010000000}"/>
  <tableColumns count="2">
    <tableColumn id="1" xr3:uid="{00000000-0010-0000-0200-000001000000}" name="Select PEI Medi-Cal Billing Primary Location " dataDxfId="21"/>
    <tableColumn id="2" xr3:uid="{00000000-0010-0000-0200-000002000000}" name="Comments" dataDxfId="20"/>
  </tableColumns>
  <tableStyleInfo name="TableStyleMedium8"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7DD096C4-5D0E-4DF6-BF11-FB129DA527B8}" name="PEINonBilling_PLocations" displayName="PEINonBilling_PLocations" ref="T1:U8" totalsRowShown="0" headerRowDxfId="19" dataDxfId="18" tableBorderDxfId="17">
  <autoFilter ref="T1:U8" xr:uid="{7DD096C4-5D0E-4DF6-BF11-FB129DA527B8}"/>
  <tableColumns count="2">
    <tableColumn id="1" xr3:uid="{F3C6E29F-4704-401A-B5BF-F247022FDDB5}" name="Select PEI Non-Medical Billing Primary Location" dataDxfId="16"/>
    <tableColumn id="2" xr3:uid="{49E26FA9-B564-40CC-B131-E92FC29044E2}" name="Comments " dataDxfId="1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F000000}" name="Discipline" displayName="Discipline" ref="A1:A26" totalsRowShown="0" headerRowDxfId="14" dataDxfId="12" headerRowBorderDxfId="13" tableBorderDxfId="11" totalsRowBorderDxfId="10">
  <autoFilter ref="A1:A26" xr:uid="{00000000-0009-0000-0100-000009000000}"/>
  <sortState xmlns:xlrd2="http://schemas.microsoft.com/office/spreadsheetml/2017/richdata2" ref="A2:A26">
    <sortCondition ref="A2:A26"/>
  </sortState>
  <tableColumns count="1">
    <tableColumn id="1" xr3:uid="{00000000-0010-0000-0F00-000001000000}" name="Select Discipline" dataDxfId="9"/>
  </tableColumns>
  <tableStyleInfo name="TableStyleMedium1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0000000}" name="County_Contract" displayName="County_Contract" ref="C1:C3" totalsRowShown="0" dataDxfId="8">
  <autoFilter ref="C1:C3" xr:uid="{00000000-0009-0000-0100-000001000000}"/>
  <tableColumns count="1">
    <tableColumn id="1" xr3:uid="{00000000-0010-0000-1000-000001000000}" name="Select " dataDxfId="7"/>
  </tableColumns>
  <tableStyleInfo name="TableStyleMedium1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11000000}" name="Gender" displayName="Gender" ref="C5:C12" totalsRowShown="0">
  <autoFilter ref="C5:C12" xr:uid="{00000000-0009-0000-0100-000003000000}"/>
  <tableColumns count="1">
    <tableColumn id="1" xr3:uid="{00000000-0010-0000-1100-000001000000}" name="Select "/>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CMH_PLocations" displayName="CMH_PLocations" ref="E1:F6" totalsRowShown="0" headerRowDxfId="76" dataDxfId="75">
  <autoFilter ref="E1:F6" xr:uid="{00000000-0009-0000-0100-000008000000}"/>
  <tableColumns count="2">
    <tableColumn id="1" xr3:uid="{00000000-0010-0000-0100-000001000000}" name="Select Correctional Mental Health Primary Location " dataDxfId="74"/>
    <tableColumn id="2" xr3:uid="{00000000-0010-0000-0100-000002000000}" name="Comments" dataDxfId="73"/>
  </tableColumns>
  <tableStyleInfo name="TableStyleMedium15"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2000000}" name="License_Credential" displayName="License_Credential" ref="A28:B72" totalsRowShown="0" headerRowDxfId="6" tableBorderDxfId="5">
  <autoFilter ref="A28:B72" xr:uid="{00000000-0009-0000-0100-00000A000000}"/>
  <sortState xmlns:xlrd2="http://schemas.microsoft.com/office/spreadsheetml/2017/richdata2" ref="A29:B72">
    <sortCondition ref="A29:A72"/>
  </sortState>
  <tableColumns count="2">
    <tableColumn id="1" xr3:uid="{00000000-0010-0000-1200-000001000000}" name="Select License/Credential"/>
    <tableColumn id="2" xr3:uid="{D7F57A01-FA52-4D41-B864-C4C3F4C732DA}" name="Taxonomy"/>
  </tableColumns>
  <tableStyleInfo name="TableStyleLight8"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3000000}" name="Table11" displayName="Table11" ref="E1:E2" totalsRowShown="0">
  <autoFilter ref="E1:E2" xr:uid="{00000000-0009-0000-0100-00000B000000}"/>
  <tableColumns count="1">
    <tableColumn id="1" xr3:uid="{00000000-0010-0000-1300-000001000000}" name="X"/>
  </tableColumns>
  <tableStyleInfo name="TableStyleMedium1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4000000}" name="Full_Time_Status" displayName="Full_Time_Status" ref="E5:E8" totalsRowShown="0">
  <autoFilter ref="E5:E8" xr:uid="{00000000-0009-0000-0100-00000C000000}"/>
  <tableColumns count="1">
    <tableColumn id="1" xr3:uid="{00000000-0010-0000-1400-000001000000}" name="Select "/>
  </tableColumns>
  <tableStyleInfo name="TableStyleMedium1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5000000}" name="Read_Write_Access" displayName="Read_Write_Access" ref="N1:N3" totalsRowShown="0">
  <autoFilter ref="N1:N3" xr:uid="{00000000-0009-0000-0100-000002000000}"/>
  <tableColumns count="1">
    <tableColumn id="1" xr3:uid="{00000000-0010-0000-1500-000001000000}" name="Select"/>
  </tableColumns>
  <tableStyleInfo name="TableStyleMedium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6000000}" name="Unit_Numbers" displayName="Unit_Numbers" ref="P1:P7" totalsRowShown="0">
  <autoFilter ref="P1:P7" xr:uid="{00000000-0009-0000-0100-00000E000000}"/>
  <tableColumns count="1">
    <tableColumn id="1" xr3:uid="{00000000-0010-0000-1600-000001000000}" name="Select"/>
  </tableColumns>
  <tableStyleInfo name="TableStyleMedium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Token_Justification" displayName="Token_Justification" ref="S1:S10" totalsRowShown="0">
  <autoFilter ref="S1:S10" xr:uid="{00000000-0009-0000-0100-000018000000}"/>
  <tableColumns count="1">
    <tableColumn id="1" xr3:uid="{00000000-0010-0000-1700-000001000000}" name="Select "/>
  </tableColumns>
  <tableStyleInfo name="TableStyleMedium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8000000}" name="Population_Served" displayName="Population_Served" ref="V1:V5" totalsRowShown="0">
  <autoFilter ref="V1:V5" xr:uid="{00000000-0009-0000-0100-00001A000000}"/>
  <tableColumns count="1">
    <tableColumn id="1" xr3:uid="{00000000-0010-0000-1800-000001000000}" name="Population Served"/>
  </tableColumns>
  <tableStyleInfo name="TableStyleLight8"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9000000}" name="Yes_No" displayName="Yes_No" ref="G1:G3" totalsRowShown="0">
  <autoFilter ref="G1:G3" xr:uid="{00000000-0009-0000-0100-00001B000000}"/>
  <tableColumns count="1">
    <tableColumn id="1" xr3:uid="{00000000-0010-0000-1900-000001000000}" name="Select"/>
  </tableColumns>
  <tableStyleInfo name="TableStyleLight8"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A000000}" name="Distance_Travel" displayName="Distance_Travel" ref="I1:I6" totalsRowShown="0" dataDxfId="4">
  <autoFilter ref="I1:I6" xr:uid="{00000000-0009-0000-0100-00001C000000}"/>
  <tableColumns count="1">
    <tableColumn id="1" xr3:uid="{00000000-0010-0000-1A00-000001000000}" name="Maximum Distance Traveled to Field-Based Services " dataDxfId="3"/>
  </tableColumns>
  <tableStyleInfo name="TableStyleLight8"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B19DBA18-74A7-4C00-8A38-A2E7A332C295}" name="Table32" displayName="Table32" ref="I9:I14" totalsRowShown="0">
  <autoFilter ref="I9:I14" xr:uid="{B19DBA18-74A7-4C00-8A38-A2E7A332C295}"/>
  <tableColumns count="1">
    <tableColumn id="1" xr3:uid="{8C86BF44-6DFD-4F5F-A84C-131D4AB333DC}" name="Board Certification "/>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3000000}" name="Table17" displayName="Table17" ref="K1:L53" totalsRowShown="0" headerRowDxfId="72" dataDxfId="71">
  <autoFilter ref="K1:L53" xr:uid="{00000000-0009-0000-0100-000011000000}"/>
  <sortState xmlns:xlrd2="http://schemas.microsoft.com/office/spreadsheetml/2017/richdata2" ref="K2:L53">
    <sortCondition ref="K1:K53"/>
  </sortState>
  <tableColumns count="2">
    <tableColumn id="1" xr3:uid="{00000000-0010-0000-0300-000001000000}" name="Select AMHS Medi-Cal Billing Primary Location" dataDxfId="70"/>
    <tableColumn id="2" xr3:uid="{00000000-0010-0000-0300-000002000000}" name="Comments " dataDxfId="69"/>
  </tableColumns>
  <tableStyleInfo name="TableStyleLight8"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B000000}" name="Table7" displayName="Table7" ref="E1:E6" totalsRowShown="0">
  <autoFilter ref="E1:E6" xr:uid="{00000000-0009-0000-0100-000007000000}"/>
  <tableColumns count="1">
    <tableColumn id="1" xr3:uid="{00000000-0010-0000-1B00-000001000000}" name="C - Child/Adolescent"/>
  </tableColumns>
  <tableStyleInfo name="TableStyleLight8"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C000000}" name="Table15" displayName="Table15" ref="A1:A7" totalsRowShown="0" dataDxfId="2" tableBorderDxfId="1">
  <autoFilter ref="A1:A7" xr:uid="{00000000-0009-0000-0100-00000F000000}"/>
  <tableColumns count="1">
    <tableColumn id="1" xr3:uid="{00000000-0010-0000-1C00-000001000000}" name="MH-Mental Health Services" dataDxfId="0"/>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4000000}" name="Table18" displayName="Table18" ref="N1:O83" totalsRowShown="0" headerRowDxfId="68" dataDxfId="67">
  <autoFilter ref="N1:O83" xr:uid="{00000000-0009-0000-0100-000012000000}"/>
  <sortState xmlns:xlrd2="http://schemas.microsoft.com/office/spreadsheetml/2017/richdata2" ref="N2:O83">
    <sortCondition ref="N1:N83"/>
  </sortState>
  <tableColumns count="2">
    <tableColumn id="1" xr3:uid="{00000000-0010-0000-0400-000001000000}" name="Select CYS Medi-Cal Billing Primary Location" dataDxfId="66"/>
    <tableColumn id="2" xr3:uid="{00000000-0010-0000-0400-000002000000}" name="Comments" dataDxfId="65"/>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5000000}" name="Table19" displayName="Table19" ref="Q1:R5" totalsRowShown="0" headerRowDxfId="64" dataDxfId="63">
  <autoFilter ref="Q1:R5" xr:uid="{00000000-0009-0000-0100-000013000000}"/>
  <tableColumns count="2">
    <tableColumn id="1" xr3:uid="{00000000-0010-0000-0500-000001000000}" name="Select PEI Medi-Cal Billing Primary Location" dataDxfId="62"/>
    <tableColumn id="2" xr3:uid="{00000000-0010-0000-0500-000002000000}" name="Comments" dataDxfId="61"/>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8000000}" name="CYSNonBilling_PLocations" displayName="CYSNonBilling_PLocations" ref="Z1:AA8" totalsRowShown="0" headerRowDxfId="60" dataDxfId="59">
  <autoFilter ref="Z1:AA8" xr:uid="{00000000-0009-0000-0100-000016000000}"/>
  <sortState xmlns:xlrd2="http://schemas.microsoft.com/office/spreadsheetml/2017/richdata2" ref="Z2:AA8">
    <sortCondition ref="Z1:Z8"/>
  </sortState>
  <tableColumns count="2">
    <tableColumn id="1" xr3:uid="{00000000-0010-0000-0800-000001000000}" name="Select CYS Non-Medical Billing Primary Location" dataDxfId="58"/>
    <tableColumn id="2" xr3:uid="{00000000-0010-0000-0800-000002000000}" name="Comments" dataDxfId="57"/>
  </tableColumns>
  <tableStyleInfo name="TableStyleMedium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9000000}" name="Admin_PLocation" displayName="Admin_PLocation" ref="AC1:AD11" totalsRowShown="0" headerRowDxfId="56" dataDxfId="55" tableBorderDxfId="54">
  <autoFilter ref="AC1:AD11" xr:uid="{00000000-0009-0000-0100-000017000000}"/>
  <sortState xmlns:xlrd2="http://schemas.microsoft.com/office/spreadsheetml/2017/richdata2" ref="AC2:AD9">
    <sortCondition ref="AC1:AC9"/>
  </sortState>
  <tableColumns count="2">
    <tableColumn id="1" xr3:uid="{00000000-0010-0000-0900-000001000000}" name="Select Administration Program/Location" dataDxfId="53"/>
    <tableColumn id="2" xr3:uid="{00000000-0010-0000-0900-000002000000}" name="Comments" dataDxfId="52"/>
  </tableColumns>
  <tableStyleInfo name="TableStyleMedium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A000000}" name="Table25" displayName="Table25" ref="AF1:AG5" totalsRowShown="0" headerRowDxfId="51" dataDxfId="50">
  <autoFilter ref="AF1:AG5" xr:uid="{00000000-0009-0000-0100-000019000000}"/>
  <tableColumns count="2">
    <tableColumn id="1" xr3:uid="{00000000-0010-0000-0A00-000001000000}" name="Select Other Non-Medical Billing Program" dataDxfId="49"/>
    <tableColumn id="2" xr3:uid="{00000000-0010-0000-0A00-000002000000}" name="Comments " dataDxfId="48"/>
  </tableColumns>
  <tableStyleInfo name="TableStyleMedium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B000000}" name="AMHSOfficeSupport_AllPLocations" displayName="AMHSOfficeSupport_AllPLocations" ref="AI1:AJ63" totalsRowShown="0" headerRowDxfId="47">
  <autoFilter ref="AI1:AJ63" xr:uid="{00000000-0009-0000-0100-000004000000}"/>
  <sortState xmlns:xlrd2="http://schemas.microsoft.com/office/spreadsheetml/2017/richdata2" ref="AI2:AJ63">
    <sortCondition ref="AI1:AI63"/>
  </sortState>
  <tableColumns count="2">
    <tableColumn id="1" xr3:uid="{00000000-0010-0000-0B00-000001000000}" name="Select AMHS Primary Location " dataDxfId="46"/>
    <tableColumn id="2" xr3:uid="{00000000-0010-0000-0B00-000002000000}" name="Comments " dataDxfId="45"/>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table" Target="../tables/table21.xml"/><Relationship Id="rId13" Type="http://schemas.openxmlformats.org/officeDocument/2006/relationships/table" Target="../tables/table26.xml"/><Relationship Id="rId3" Type="http://schemas.openxmlformats.org/officeDocument/2006/relationships/vmlDrawing" Target="../drawings/vmlDrawing6.vml"/><Relationship Id="rId7" Type="http://schemas.openxmlformats.org/officeDocument/2006/relationships/table" Target="../tables/table20.xml"/><Relationship Id="rId12" Type="http://schemas.openxmlformats.org/officeDocument/2006/relationships/table" Target="../tables/table25.xml"/><Relationship Id="rId17" Type="http://schemas.openxmlformats.org/officeDocument/2006/relationships/comments" Target="../comments3.xml"/><Relationship Id="rId2" Type="http://schemas.openxmlformats.org/officeDocument/2006/relationships/drawing" Target="../drawings/drawing7.xml"/><Relationship Id="rId16" Type="http://schemas.openxmlformats.org/officeDocument/2006/relationships/table" Target="../tables/table29.xml"/><Relationship Id="rId1" Type="http://schemas.openxmlformats.org/officeDocument/2006/relationships/printerSettings" Target="../printerSettings/printerSettings11.bin"/><Relationship Id="rId6" Type="http://schemas.openxmlformats.org/officeDocument/2006/relationships/table" Target="../tables/table19.xml"/><Relationship Id="rId11" Type="http://schemas.openxmlformats.org/officeDocument/2006/relationships/table" Target="../tables/table24.xml"/><Relationship Id="rId5" Type="http://schemas.openxmlformats.org/officeDocument/2006/relationships/table" Target="../tables/table18.xml"/><Relationship Id="rId15" Type="http://schemas.openxmlformats.org/officeDocument/2006/relationships/table" Target="../tables/table28.xml"/><Relationship Id="rId10" Type="http://schemas.openxmlformats.org/officeDocument/2006/relationships/table" Target="../tables/table23.xml"/><Relationship Id="rId4" Type="http://schemas.openxmlformats.org/officeDocument/2006/relationships/table" Target="../tables/table17.xml"/><Relationship Id="rId9" Type="http://schemas.openxmlformats.org/officeDocument/2006/relationships/table" Target="../tables/table22.xml"/><Relationship Id="rId14" Type="http://schemas.openxmlformats.org/officeDocument/2006/relationships/table" Target="../tables/table2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table" Target="../tables/table30.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BHSIRISFrontOfficeSupport@ochca.com" TargetMode="External"/><Relationship Id="rId1" Type="http://schemas.openxmlformats.org/officeDocument/2006/relationships/hyperlink" Target="mailto:BHSIRISLiaisonTeam@ochca.com" TargetMode="External"/><Relationship Id="rId4"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26" Type="http://schemas.openxmlformats.org/officeDocument/2006/relationships/ctrlProp" Target="../ctrlProps/ctrlProp21.xml"/><Relationship Id="rId3" Type="http://schemas.openxmlformats.org/officeDocument/2006/relationships/printerSettings" Target="../printerSettings/printerSettings13.bin"/><Relationship Id="rId21" Type="http://schemas.openxmlformats.org/officeDocument/2006/relationships/ctrlProp" Target="../ctrlProps/ctrlProp16.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2" Type="http://schemas.openxmlformats.org/officeDocument/2006/relationships/hyperlink" Target="https://www.ochealthinfo.com/bhs/about/aqis/guidelines" TargetMode="Externa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hyperlink" Target="https://www.ochealthinfo.com/bhs/about/aqis/guidelines" TargetMode="External"/><Relationship Id="rId6" Type="http://schemas.openxmlformats.org/officeDocument/2006/relationships/ctrlProp" Target="../ctrlProps/ctrlProp1.xml"/><Relationship Id="rId11" Type="http://schemas.openxmlformats.org/officeDocument/2006/relationships/ctrlProp" Target="../ctrlProps/ctrlProp6.xml"/><Relationship Id="rId24" Type="http://schemas.openxmlformats.org/officeDocument/2006/relationships/ctrlProp" Target="../ctrlProps/ctrlProp19.xml"/><Relationship Id="rId5" Type="http://schemas.openxmlformats.org/officeDocument/2006/relationships/vmlDrawing" Target="../drawings/vmlDrawing7.vml"/><Relationship Id="rId15" Type="http://schemas.openxmlformats.org/officeDocument/2006/relationships/ctrlProp" Target="../ctrlProps/ctrlProp10.xml"/><Relationship Id="rId23" Type="http://schemas.openxmlformats.org/officeDocument/2006/relationships/ctrlProp" Target="../ctrlProps/ctrlProp18.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9.x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28.xml"/><Relationship Id="rId18" Type="http://schemas.openxmlformats.org/officeDocument/2006/relationships/ctrlProp" Target="../ctrlProps/ctrlProp33.xml"/><Relationship Id="rId26" Type="http://schemas.openxmlformats.org/officeDocument/2006/relationships/ctrlProp" Target="../ctrlProps/ctrlProp41.xml"/><Relationship Id="rId3" Type="http://schemas.openxmlformats.org/officeDocument/2006/relationships/hyperlink" Target="https://www.ochealthinfo.com/about-hca/mental-health-and-recovery-services/providers/authority-quality-improvement-services-12" TargetMode="External"/><Relationship Id="rId21" Type="http://schemas.openxmlformats.org/officeDocument/2006/relationships/ctrlProp" Target="../ctrlProps/ctrlProp36.xml"/><Relationship Id="rId7" Type="http://schemas.openxmlformats.org/officeDocument/2006/relationships/ctrlProp" Target="../ctrlProps/ctrlProp22.xml"/><Relationship Id="rId12" Type="http://schemas.openxmlformats.org/officeDocument/2006/relationships/ctrlProp" Target="../ctrlProps/ctrlProp27.xml"/><Relationship Id="rId17" Type="http://schemas.openxmlformats.org/officeDocument/2006/relationships/ctrlProp" Target="../ctrlProps/ctrlProp32.xml"/><Relationship Id="rId25" Type="http://schemas.openxmlformats.org/officeDocument/2006/relationships/ctrlProp" Target="../ctrlProps/ctrlProp40.xml"/><Relationship Id="rId33" Type="http://schemas.openxmlformats.org/officeDocument/2006/relationships/ctrlProp" Target="../ctrlProps/ctrlProp48.xml"/><Relationship Id="rId2" Type="http://schemas.openxmlformats.org/officeDocument/2006/relationships/hyperlink" Target="https://www.ochealthinfo.com/bhs/about/aqis/guidelines" TargetMode="External"/><Relationship Id="rId16" Type="http://schemas.openxmlformats.org/officeDocument/2006/relationships/ctrlProp" Target="../ctrlProps/ctrlProp31.xml"/><Relationship Id="rId20" Type="http://schemas.openxmlformats.org/officeDocument/2006/relationships/ctrlProp" Target="../ctrlProps/ctrlProp35.xml"/><Relationship Id="rId29" Type="http://schemas.openxmlformats.org/officeDocument/2006/relationships/ctrlProp" Target="../ctrlProps/ctrlProp44.xml"/><Relationship Id="rId1" Type="http://schemas.openxmlformats.org/officeDocument/2006/relationships/hyperlink" Target="https://www.ochealthinfo.com/bhs/about/aqis/guidelines" TargetMode="External"/><Relationship Id="rId6" Type="http://schemas.openxmlformats.org/officeDocument/2006/relationships/vmlDrawing" Target="../drawings/vmlDrawing8.vml"/><Relationship Id="rId11" Type="http://schemas.openxmlformats.org/officeDocument/2006/relationships/ctrlProp" Target="../ctrlProps/ctrlProp26.xml"/><Relationship Id="rId24" Type="http://schemas.openxmlformats.org/officeDocument/2006/relationships/ctrlProp" Target="../ctrlProps/ctrlProp39.xml"/><Relationship Id="rId32" Type="http://schemas.openxmlformats.org/officeDocument/2006/relationships/ctrlProp" Target="../ctrlProps/ctrlProp47.xml"/><Relationship Id="rId5" Type="http://schemas.openxmlformats.org/officeDocument/2006/relationships/drawing" Target="../drawings/drawing10.xml"/><Relationship Id="rId15" Type="http://schemas.openxmlformats.org/officeDocument/2006/relationships/ctrlProp" Target="../ctrlProps/ctrlProp30.xml"/><Relationship Id="rId23" Type="http://schemas.openxmlformats.org/officeDocument/2006/relationships/ctrlProp" Target="../ctrlProps/ctrlProp38.xml"/><Relationship Id="rId28" Type="http://schemas.openxmlformats.org/officeDocument/2006/relationships/ctrlProp" Target="../ctrlProps/ctrlProp43.xml"/><Relationship Id="rId10" Type="http://schemas.openxmlformats.org/officeDocument/2006/relationships/ctrlProp" Target="../ctrlProps/ctrlProp25.xml"/><Relationship Id="rId19" Type="http://schemas.openxmlformats.org/officeDocument/2006/relationships/ctrlProp" Target="../ctrlProps/ctrlProp34.xml"/><Relationship Id="rId31" Type="http://schemas.openxmlformats.org/officeDocument/2006/relationships/ctrlProp" Target="../ctrlProps/ctrlProp46.xml"/><Relationship Id="rId4" Type="http://schemas.openxmlformats.org/officeDocument/2006/relationships/printerSettings" Target="../printerSettings/printerSettings14.bin"/><Relationship Id="rId9" Type="http://schemas.openxmlformats.org/officeDocument/2006/relationships/ctrlProp" Target="../ctrlProps/ctrlProp24.xml"/><Relationship Id="rId14" Type="http://schemas.openxmlformats.org/officeDocument/2006/relationships/ctrlProp" Target="../ctrlProps/ctrlProp29.xml"/><Relationship Id="rId22" Type="http://schemas.openxmlformats.org/officeDocument/2006/relationships/ctrlProp" Target="../ctrlProps/ctrlProp37.xml"/><Relationship Id="rId27" Type="http://schemas.openxmlformats.org/officeDocument/2006/relationships/ctrlProp" Target="../ctrlProps/ctrlProp42.xml"/><Relationship Id="rId30" Type="http://schemas.openxmlformats.org/officeDocument/2006/relationships/ctrlProp" Target="../ctrlProps/ctrlProp45.xml"/><Relationship Id="rId8" Type="http://schemas.openxmlformats.org/officeDocument/2006/relationships/ctrlProp" Target="../ctrlProps/ctrlProp2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mailto:bhsirisliaison@ochca.com" TargetMode="External"/><Relationship Id="rId7" Type="http://schemas.openxmlformats.org/officeDocument/2006/relationships/hyperlink" Target="mailto:bhpbillingsupport@ochca.com" TargetMode="External"/><Relationship Id="rId12" Type="http://schemas.openxmlformats.org/officeDocument/2006/relationships/image" Target="../media/image2.emf"/><Relationship Id="rId2" Type="http://schemas.openxmlformats.org/officeDocument/2006/relationships/hyperlink" Target="https://npiregistry.cms.hhs.gov/" TargetMode="External"/><Relationship Id="rId1" Type="http://schemas.openxmlformats.org/officeDocument/2006/relationships/hyperlink" Target="https://npiregistry.cms.hhs.gov/" TargetMode="External"/><Relationship Id="rId6" Type="http://schemas.openxmlformats.org/officeDocument/2006/relationships/hyperlink" Target="https://npiregistry.cms.hhs.gov/" TargetMode="External"/><Relationship Id="rId11" Type="http://schemas.openxmlformats.org/officeDocument/2006/relationships/control" Target="../activeX/activeX1.xml"/><Relationship Id="rId5" Type="http://schemas.openxmlformats.org/officeDocument/2006/relationships/hyperlink" Target="mailto:ANguyen@ochca.com" TargetMode="External"/><Relationship Id="rId10" Type="http://schemas.openxmlformats.org/officeDocument/2006/relationships/vmlDrawing" Target="../drawings/vmlDrawing2.vml"/><Relationship Id="rId4" Type="http://schemas.openxmlformats.org/officeDocument/2006/relationships/hyperlink" Target="mailto:bhpmanagedcare@ochca.com" TargetMode="External"/><Relationship Id="rId9"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mailto:bhsirisliaison@ochca.com" TargetMode="External"/><Relationship Id="rId7" Type="http://schemas.openxmlformats.org/officeDocument/2006/relationships/hyperlink" Target="mailto:bhpbillingsupport@ochca.com" TargetMode="External"/><Relationship Id="rId12" Type="http://schemas.openxmlformats.org/officeDocument/2006/relationships/image" Target="../media/image4.emf"/><Relationship Id="rId2" Type="http://schemas.openxmlformats.org/officeDocument/2006/relationships/hyperlink" Target="https://npiregistry.cms.hhs.gov/" TargetMode="External"/><Relationship Id="rId1" Type="http://schemas.openxmlformats.org/officeDocument/2006/relationships/hyperlink" Target="https://npiregistry.cms.hhs.gov/" TargetMode="External"/><Relationship Id="rId6" Type="http://schemas.openxmlformats.org/officeDocument/2006/relationships/hyperlink" Target="mailto:ANguyen@ochca.com" TargetMode="External"/><Relationship Id="rId11" Type="http://schemas.openxmlformats.org/officeDocument/2006/relationships/control" Target="../activeX/activeX2.xml"/><Relationship Id="rId5" Type="http://schemas.openxmlformats.org/officeDocument/2006/relationships/hyperlink" Target="https://npiregistry.cms.hhs.gov/" TargetMode="External"/><Relationship Id="rId10" Type="http://schemas.openxmlformats.org/officeDocument/2006/relationships/vmlDrawing" Target="../drawings/vmlDrawing3.vml"/><Relationship Id="rId4" Type="http://schemas.openxmlformats.org/officeDocument/2006/relationships/hyperlink" Target="mailto:bhpmanagedcare@ochca.com" TargetMode="External"/><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npiregistry.cms.hhs.gov/" TargetMode="External"/><Relationship Id="rId7" Type="http://schemas.openxmlformats.org/officeDocument/2006/relationships/printerSettings" Target="../printerSettings/printerSettings5.bin"/><Relationship Id="rId2" Type="http://schemas.openxmlformats.org/officeDocument/2006/relationships/hyperlink" Target="https://npiregistry.cms.hhs.gov/" TargetMode="External"/><Relationship Id="rId1" Type="http://schemas.openxmlformats.org/officeDocument/2006/relationships/hyperlink" Target="https://npiregistry.cms.hhs.gov/" TargetMode="External"/><Relationship Id="rId6" Type="http://schemas.openxmlformats.org/officeDocument/2006/relationships/hyperlink" Target="mailto:bhsirisliaison@ochca.com" TargetMode="External"/><Relationship Id="rId11" Type="http://schemas.openxmlformats.org/officeDocument/2006/relationships/image" Target="../media/image5.emf"/><Relationship Id="rId5" Type="http://schemas.openxmlformats.org/officeDocument/2006/relationships/hyperlink" Target="mailto:bhpbillingsupport@ochca.com" TargetMode="External"/><Relationship Id="rId10" Type="http://schemas.openxmlformats.org/officeDocument/2006/relationships/control" Target="../activeX/activeX3.xml"/><Relationship Id="rId4" Type="http://schemas.openxmlformats.org/officeDocument/2006/relationships/hyperlink" Target="mailto:ANguyen@ochca.com" TargetMode="External"/><Relationship Id="rId9"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hyperlink" Target="mailto:ANguyen@ochca.com" TargetMode="External"/><Relationship Id="rId2" Type="http://schemas.openxmlformats.org/officeDocument/2006/relationships/hyperlink" Target="mailto:bhsirisliaison@ochca.com" TargetMode="External"/><Relationship Id="rId1" Type="http://schemas.openxmlformats.org/officeDocument/2006/relationships/hyperlink" Target="mailto:bhpbillingsupport@ochca.com" TargetMode="External"/><Relationship Id="rId5" Type="http://schemas.openxmlformats.org/officeDocument/2006/relationships/drawing" Target="../drawings/drawing5.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9.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E8C7A-56F0-4B68-983F-2291CF984AB9}">
  <sheetPr codeName="Sheet17"/>
  <dimension ref="A1:BB12"/>
  <sheetViews>
    <sheetView topLeftCell="Q1" workbookViewId="0">
      <selection activeCell="Y9" sqref="Y9"/>
    </sheetView>
  </sheetViews>
  <sheetFormatPr defaultRowHeight="15" x14ac:dyDescent="0.25"/>
  <cols>
    <col min="1" max="1" width="22.28515625" customWidth="1"/>
    <col min="2" max="2" width="20.140625" bestFit="1" customWidth="1"/>
    <col min="3" max="3" width="22.42578125" bestFit="1" customWidth="1"/>
    <col min="4" max="4" width="14.28515625" bestFit="1" customWidth="1"/>
    <col min="5" max="5" width="21.42578125" bestFit="1" customWidth="1"/>
    <col min="6" max="6" width="15.7109375" bestFit="1" customWidth="1"/>
    <col min="7" max="7" width="20.42578125" bestFit="1" customWidth="1"/>
    <col min="8" max="8" width="19.42578125" bestFit="1" customWidth="1"/>
    <col min="9" max="9" width="34.7109375" bestFit="1" customWidth="1"/>
    <col min="10" max="10" width="36" bestFit="1" customWidth="1"/>
    <col min="11" max="11" width="14.28515625" bestFit="1" customWidth="1"/>
    <col min="12" max="12" width="35.140625" bestFit="1" customWidth="1"/>
    <col min="13" max="13" width="25" bestFit="1" customWidth="1"/>
    <col min="14" max="14" width="12.28515625" bestFit="1" customWidth="1"/>
    <col min="15" max="15" width="20.140625" bestFit="1" customWidth="1"/>
    <col min="16" max="16" width="31" bestFit="1" customWidth="1"/>
    <col min="17" max="17" width="19.140625" bestFit="1" customWidth="1"/>
    <col min="19" max="20" width="8.85546875" bestFit="1" customWidth="1"/>
    <col min="21" max="21" width="44.5703125" bestFit="1" customWidth="1"/>
    <col min="22" max="22" width="43.85546875" bestFit="1" customWidth="1"/>
    <col min="23" max="23" width="16.140625" customWidth="1"/>
    <col min="24" max="24" width="16.7109375" customWidth="1"/>
    <col min="25" max="25" width="16.140625" customWidth="1"/>
    <col min="26" max="26" width="16.28515625" customWidth="1"/>
    <col min="27" max="27" width="27.85546875" bestFit="1" customWidth="1"/>
    <col min="28" max="28" width="18.85546875" bestFit="1" customWidth="1"/>
    <col min="29" max="29" width="19.42578125" bestFit="1" customWidth="1"/>
    <col min="30" max="30" width="45.28515625" bestFit="1" customWidth="1"/>
    <col min="32" max="32" width="41.28515625" bestFit="1" customWidth="1"/>
    <col min="33" max="33" width="82.7109375" bestFit="1" customWidth="1"/>
    <col min="34" max="34" width="86.140625" bestFit="1" customWidth="1"/>
    <col min="35" max="35" width="87.7109375" bestFit="1" customWidth="1"/>
    <col min="36" max="36" width="85.85546875" bestFit="1" customWidth="1"/>
    <col min="37" max="37" width="81.140625" bestFit="1" customWidth="1"/>
    <col min="38" max="38" width="82.140625" bestFit="1" customWidth="1"/>
    <col min="39" max="39" width="83.7109375" bestFit="1" customWidth="1"/>
    <col min="40" max="40" width="85" bestFit="1" customWidth="1"/>
    <col min="41" max="41" width="90.140625" bestFit="1" customWidth="1"/>
    <col min="42" max="43" width="84" bestFit="1" customWidth="1"/>
    <col min="44" max="44" width="83.5703125" bestFit="1" customWidth="1"/>
    <col min="45" max="45" width="87.7109375" bestFit="1" customWidth="1"/>
    <col min="46" max="46" width="106.42578125" bestFit="1" customWidth="1"/>
    <col min="47" max="47" width="73.85546875" bestFit="1" customWidth="1"/>
    <col min="48" max="48" width="96.85546875" bestFit="1" customWidth="1"/>
    <col min="49" max="49" width="22" bestFit="1" customWidth="1"/>
    <col min="50" max="50" width="34" bestFit="1" customWidth="1"/>
  </cols>
  <sheetData>
    <row r="1" spans="1:54" ht="225" x14ac:dyDescent="0.25">
      <c r="A1" t="s">
        <v>533</v>
      </c>
      <c r="B1" t="s">
        <v>534</v>
      </c>
      <c r="C1" t="s">
        <v>535</v>
      </c>
      <c r="D1" t="s">
        <v>536</v>
      </c>
      <c r="E1" t="s">
        <v>537</v>
      </c>
      <c r="F1" t="s">
        <v>538</v>
      </c>
      <c r="G1" t="s">
        <v>539</v>
      </c>
      <c r="H1" s="118" t="s">
        <v>540</v>
      </c>
      <c r="I1" s="118" t="s">
        <v>541</v>
      </c>
      <c r="J1" t="s">
        <v>542</v>
      </c>
      <c r="K1" s="118" t="s">
        <v>543</v>
      </c>
      <c r="L1" s="118" t="s">
        <v>579</v>
      </c>
      <c r="M1" s="118" t="s">
        <v>544</v>
      </c>
      <c r="N1" t="s">
        <v>530</v>
      </c>
      <c r="O1" s="118" t="s">
        <v>547</v>
      </c>
      <c r="P1" s="118" t="s">
        <v>548</v>
      </c>
      <c r="Q1" s="118" t="s">
        <v>549</v>
      </c>
      <c r="R1" s="135" t="s">
        <v>576</v>
      </c>
      <c r="S1" s="135" t="s">
        <v>578</v>
      </c>
      <c r="T1" s="135" t="s">
        <v>577</v>
      </c>
      <c r="U1" s="140" t="s">
        <v>675</v>
      </c>
      <c r="V1" s="140" t="s">
        <v>676</v>
      </c>
      <c r="W1" s="140" t="s">
        <v>678</v>
      </c>
      <c r="X1" s="137" t="s">
        <v>679</v>
      </c>
      <c r="Y1" s="140" t="s">
        <v>680</v>
      </c>
      <c r="Z1" s="137" t="s">
        <v>681</v>
      </c>
      <c r="AA1" s="118" t="s">
        <v>550</v>
      </c>
      <c r="AB1" t="s">
        <v>492</v>
      </c>
      <c r="AC1" t="s">
        <v>551</v>
      </c>
      <c r="AD1" t="s">
        <v>552</v>
      </c>
      <c r="AE1" s="135" t="s">
        <v>553</v>
      </c>
      <c r="AF1" t="s">
        <v>554</v>
      </c>
      <c r="AG1" s="138" t="s">
        <v>555</v>
      </c>
      <c r="AH1" s="138" t="s">
        <v>556</v>
      </c>
      <c r="AI1" s="138" t="s">
        <v>557</v>
      </c>
      <c r="AJ1" s="138" t="s">
        <v>558</v>
      </c>
      <c r="AK1" s="138" t="s">
        <v>559</v>
      </c>
      <c r="AL1" s="138" t="s">
        <v>560</v>
      </c>
      <c r="AM1" s="138" t="s">
        <v>561</v>
      </c>
      <c r="AN1" s="138" t="s">
        <v>562</v>
      </c>
      <c r="AO1" s="138" t="s">
        <v>563</v>
      </c>
      <c r="AP1" s="138" t="s">
        <v>564</v>
      </c>
      <c r="AQ1" s="138" t="s">
        <v>565</v>
      </c>
      <c r="AR1" s="138" t="s">
        <v>566</v>
      </c>
      <c r="AS1" s="138" t="s">
        <v>567</v>
      </c>
      <c r="AT1" s="138" t="s">
        <v>568</v>
      </c>
      <c r="AU1" s="138" t="s">
        <v>531</v>
      </c>
      <c r="AV1" s="138" t="s">
        <v>532</v>
      </c>
      <c r="AW1" s="139" t="s">
        <v>249</v>
      </c>
      <c r="AX1" t="s">
        <v>569</v>
      </c>
      <c r="AY1" s="40" t="s">
        <v>671</v>
      </c>
      <c r="AZ1" s="40" t="s">
        <v>672</v>
      </c>
      <c r="BA1" s="40" t="s">
        <v>673</v>
      </c>
      <c r="BB1" s="40" t="s">
        <v>674</v>
      </c>
    </row>
    <row r="2" spans="1:54" ht="107.25" customHeight="1" x14ac:dyDescent="0.25">
      <c r="A2">
        <f>'SUD Medi-Cal Program'!B10</f>
        <v>0</v>
      </c>
      <c r="B2">
        <f>'SUD Medi-Cal Program'!J10</f>
        <v>0</v>
      </c>
      <c r="C2">
        <f>'SUD Medi-Cal Program'!R10</f>
        <v>0</v>
      </c>
      <c r="D2">
        <f>'SUD Medi-Cal Program'!Z10</f>
        <v>0</v>
      </c>
      <c r="E2">
        <f>'SUD Medi-Cal Program'!J13</f>
        <v>0</v>
      </c>
      <c r="F2">
        <f>'SUD Medi-Cal Program'!AI10</f>
        <v>0</v>
      </c>
      <c r="G2" s="111">
        <f>'SUD Medi-Cal Program'!AE10</f>
        <v>0</v>
      </c>
      <c r="H2" s="164"/>
      <c r="J2">
        <f>'SUD Medi-Cal Program'!X28</f>
        <v>0</v>
      </c>
      <c r="K2" t="s">
        <v>604</v>
      </c>
      <c r="L2">
        <f>'SUD Medi-Cal Program'!B34</f>
        <v>0</v>
      </c>
      <c r="M2">
        <f>'SUD Medi-Cal Program'!F34</f>
        <v>0</v>
      </c>
      <c r="N2">
        <f>'SUD Medi-Cal Program'!X31</f>
        <v>0</v>
      </c>
      <c r="O2" s="40" t="s">
        <v>612</v>
      </c>
      <c r="Q2" s="40" t="s">
        <v>613</v>
      </c>
      <c r="U2" s="136">
        <f>'SUD Medi-Cal Program'!AE16</f>
        <v>0</v>
      </c>
      <c r="V2" s="136">
        <f>'SUD Medi-Cal Program'!AI16</f>
        <v>0</v>
      </c>
      <c r="W2" s="136">
        <f>'SUD Medi-Cal Program'!Z34</f>
        <v>0</v>
      </c>
      <c r="X2" s="136"/>
      <c r="Y2" s="136">
        <f>'SUD Medi-Cal Program'!AH34</f>
        <v>0</v>
      </c>
      <c r="Z2" s="136"/>
      <c r="AA2" s="119" t="s">
        <v>602</v>
      </c>
      <c r="AB2">
        <f>'SUD Medi-Cal Program'!L34</f>
        <v>0</v>
      </c>
      <c r="AC2">
        <f>'SUD Medi-Cal Program'!O34</f>
        <v>0</v>
      </c>
      <c r="AD2">
        <f>'SUD Medi-Cal Program'!O34</f>
        <v>0</v>
      </c>
      <c r="AE2" s="119"/>
      <c r="AF2" t="s">
        <v>602</v>
      </c>
      <c r="AW2" s="112">
        <f>'SUD Medi-Cal Program'!AG28</f>
        <v>0</v>
      </c>
      <c r="AX2">
        <f>'SUD Medi-Cal Program'!AG31</f>
        <v>0</v>
      </c>
      <c r="AY2" t="e">
        <f>'SUD Medi-Cal Program'!#REF!</f>
        <v>#REF!</v>
      </c>
      <c r="AZ2" t="e">
        <f>'SUD Medi-Cal Program'!#REF!</f>
        <v>#REF!</v>
      </c>
      <c r="BA2" t="e">
        <f>'SUD Medi-Cal Program'!#REF!</f>
        <v>#REF!</v>
      </c>
      <c r="BB2" t="e">
        <f>'SUD Medi-Cal Program'!#REF!</f>
        <v>#REF!</v>
      </c>
    </row>
    <row r="3" spans="1:54" x14ac:dyDescent="0.25">
      <c r="U3" s="136"/>
      <c r="V3" s="136"/>
      <c r="W3" s="136"/>
      <c r="X3" s="136"/>
      <c r="Y3" s="136"/>
      <c r="Z3" s="136"/>
      <c r="AW3" s="139"/>
    </row>
    <row r="4" spans="1:54" x14ac:dyDescent="0.25">
      <c r="U4" s="136"/>
      <c r="V4" s="136"/>
      <c r="W4" s="136"/>
      <c r="X4" s="136"/>
      <c r="Y4" s="136"/>
      <c r="Z4" s="136"/>
      <c r="AW4" s="139"/>
    </row>
    <row r="5" spans="1:54" x14ac:dyDescent="0.25">
      <c r="U5" s="136"/>
      <c r="V5" s="136"/>
      <c r="W5" s="136"/>
      <c r="X5" s="136"/>
      <c r="Y5" s="136"/>
      <c r="Z5" s="136"/>
      <c r="AW5" s="139"/>
    </row>
    <row r="6" spans="1:54" x14ac:dyDescent="0.25">
      <c r="A6" s="134"/>
      <c r="U6" s="136"/>
      <c r="V6" s="136"/>
      <c r="W6" s="136"/>
      <c r="X6" s="136"/>
      <c r="Y6" s="136"/>
      <c r="Z6" s="136"/>
      <c r="AW6" s="139"/>
    </row>
    <row r="7" spans="1:54" x14ac:dyDescent="0.25">
      <c r="U7" s="136"/>
      <c r="V7" s="136"/>
      <c r="W7" s="136"/>
      <c r="X7" s="136"/>
      <c r="Y7" s="136"/>
      <c r="Z7" s="136"/>
      <c r="AW7" s="139"/>
    </row>
    <row r="8" spans="1:54" x14ac:dyDescent="0.25">
      <c r="U8" s="136"/>
      <c r="V8" s="136"/>
      <c r="W8" s="136"/>
      <c r="X8" s="136"/>
      <c r="Y8" s="136"/>
      <c r="Z8" s="136"/>
      <c r="AW8" s="139"/>
    </row>
    <row r="9" spans="1:54" x14ac:dyDescent="0.25">
      <c r="U9" s="136"/>
      <c r="V9" s="136"/>
      <c r="W9" s="136"/>
      <c r="X9" s="136"/>
      <c r="Y9" s="136"/>
      <c r="Z9" s="136"/>
      <c r="AW9" s="139"/>
    </row>
    <row r="10" spans="1:54" x14ac:dyDescent="0.25">
      <c r="U10" s="136"/>
      <c r="V10" s="136"/>
      <c r="W10" s="136"/>
      <c r="X10" s="136"/>
      <c r="Y10" s="136"/>
      <c r="Z10" s="136"/>
      <c r="AW10" s="139"/>
    </row>
    <row r="11" spans="1:54" x14ac:dyDescent="0.25">
      <c r="U11" s="136"/>
      <c r="V11" s="136"/>
      <c r="W11" s="136"/>
      <c r="X11" s="136"/>
      <c r="Y11" s="136"/>
      <c r="Z11" s="136"/>
      <c r="AW11" s="139"/>
    </row>
    <row r="12" spans="1:54" x14ac:dyDescent="0.25">
      <c r="U12" s="136"/>
      <c r="V12" s="136"/>
      <c r="W12" s="136"/>
      <c r="X12" s="136"/>
      <c r="Y12" s="136"/>
      <c r="Z12" s="136"/>
      <c r="AW12" s="139"/>
    </row>
  </sheetData>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dimension ref="A1:P907"/>
  <sheetViews>
    <sheetView showGridLines="0" showRowColHeaders="0" zoomScaleNormal="100" workbookViewId="0">
      <selection activeCell="B2" sqref="B2:J2"/>
    </sheetView>
  </sheetViews>
  <sheetFormatPr defaultColWidth="0" defaultRowHeight="15" customHeight="1" zeroHeight="1" x14ac:dyDescent="0.25"/>
  <cols>
    <col min="1" max="9" width="9.140625" customWidth="1"/>
    <col min="10" max="10" width="54.140625" customWidth="1"/>
    <col min="11" max="16" width="9.140625" customWidth="1"/>
    <col min="17" max="16384" width="9.140625" hidden="1"/>
  </cols>
  <sheetData>
    <row r="1" spans="2:12" ht="15.75" x14ac:dyDescent="0.25">
      <c r="B1" s="529" t="s">
        <v>633</v>
      </c>
      <c r="C1" s="529"/>
      <c r="D1" s="529"/>
      <c r="E1" s="529"/>
      <c r="F1" s="529"/>
      <c r="G1" s="529"/>
      <c r="H1" s="529"/>
      <c r="I1" s="529"/>
      <c r="J1" s="529"/>
    </row>
    <row r="2" spans="2:12" ht="25.5" customHeight="1" x14ac:dyDescent="0.3">
      <c r="B2" s="530" t="s">
        <v>634</v>
      </c>
      <c r="C2" s="530"/>
      <c r="D2" s="530"/>
      <c r="E2" s="530"/>
      <c r="F2" s="530"/>
      <c r="G2" s="530"/>
      <c r="H2" s="530"/>
      <c r="I2" s="530"/>
      <c r="J2" s="530"/>
    </row>
    <row r="3" spans="2:12" ht="15" customHeight="1" x14ac:dyDescent="0.25">
      <c r="B3" s="40"/>
      <c r="L3" s="166"/>
    </row>
    <row r="4" spans="2:12" x14ac:dyDescent="0.25"/>
    <row r="5" spans="2:12" x14ac:dyDescent="0.25"/>
    <row r="6" spans="2:12" x14ac:dyDescent="0.25"/>
    <row r="7" spans="2:12" x14ac:dyDescent="0.25"/>
    <row r="8" spans="2:12" x14ac:dyDescent="0.25"/>
    <row r="9" spans="2:12" x14ac:dyDescent="0.25"/>
    <row r="10" spans="2:12" x14ac:dyDescent="0.25"/>
    <row r="11" spans="2:12" x14ac:dyDescent="0.25"/>
    <row r="12" spans="2:12" x14ac:dyDescent="0.25"/>
    <row r="13" spans="2:12" x14ac:dyDescent="0.25"/>
    <row r="14" spans="2:12" x14ac:dyDescent="0.25"/>
    <row r="15" spans="2:12" x14ac:dyDescent="0.25"/>
    <row r="16" spans="2:12"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spans="10:10" x14ac:dyDescent="0.25"/>
    <row r="898" spans="10:10" x14ac:dyDescent="0.25"/>
    <row r="899" spans="10:10" x14ac:dyDescent="0.25"/>
    <row r="900" spans="10:10" x14ac:dyDescent="0.25"/>
    <row r="901" spans="10:10" x14ac:dyDescent="0.25"/>
    <row r="902" spans="10:10" x14ac:dyDescent="0.25"/>
    <row r="903" spans="10:10" x14ac:dyDescent="0.25"/>
    <row r="904" spans="10:10" x14ac:dyDescent="0.25"/>
    <row r="905" spans="10:10" x14ac:dyDescent="0.25"/>
    <row r="906" spans="10:10" x14ac:dyDescent="0.25"/>
    <row r="907" spans="10:10" x14ac:dyDescent="0.25">
      <c r="J907" s="167" t="s">
        <v>635</v>
      </c>
    </row>
  </sheetData>
  <sheetProtection algorithmName="SHA-512" hashValue="OW9XkYyXTBybyVoYqm2RwHCuZdHnLWHzSXTYmyqlASe1PkDldldXcUZW9G6jn/F6opH7VgndJ42AbThHaeqcWw==" saltValue="jDtncP3InZizgiESf4kmxw==" spinCount="100000" sheet="1" objects="1" scenarios="1" selectLockedCells="1"/>
  <mergeCells count="2">
    <mergeCell ref="B1:J1"/>
    <mergeCell ref="B2:J2"/>
  </mergeCell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V81"/>
  <sheetViews>
    <sheetView zoomScaleNormal="100" workbookViewId="0"/>
  </sheetViews>
  <sheetFormatPr defaultRowHeight="15" x14ac:dyDescent="0.25"/>
  <cols>
    <col min="1" max="1" width="60.5703125" bestFit="1" customWidth="1"/>
    <col min="2" max="2" width="38" customWidth="1"/>
    <col min="3" max="3" width="32" customWidth="1"/>
    <col min="4" max="4" width="9.140625" customWidth="1"/>
    <col min="5" max="5" width="23.42578125" customWidth="1"/>
    <col min="6" max="8" width="9.140625" customWidth="1"/>
    <col min="9" max="9" width="49.42578125" customWidth="1"/>
    <col min="10" max="13" width="9.140625" customWidth="1"/>
    <col min="14" max="14" width="15.140625" customWidth="1"/>
    <col min="15" max="15" width="9.140625" customWidth="1"/>
    <col min="16" max="16" width="19" customWidth="1"/>
    <col min="17" max="18" width="9.140625" customWidth="1"/>
    <col min="19" max="19" width="36.28515625" customWidth="1"/>
    <col min="20" max="21" width="9.140625" customWidth="1"/>
    <col min="22" max="22" width="39.28515625" customWidth="1"/>
    <col min="24" max="24" width="58.85546875" customWidth="1"/>
    <col min="26" max="26" width="90.85546875" bestFit="1" customWidth="1"/>
  </cols>
  <sheetData>
    <row r="1" spans="1:22" x14ac:dyDescent="0.25">
      <c r="A1" s="11" t="s">
        <v>65</v>
      </c>
      <c r="C1" t="s">
        <v>1</v>
      </c>
      <c r="E1" t="s">
        <v>106</v>
      </c>
      <c r="G1" t="s">
        <v>220</v>
      </c>
      <c r="I1" t="s">
        <v>385</v>
      </c>
      <c r="N1" t="s">
        <v>220</v>
      </c>
      <c r="P1" t="s">
        <v>220</v>
      </c>
      <c r="S1" t="s">
        <v>1</v>
      </c>
      <c r="V1" t="s">
        <v>584</v>
      </c>
    </row>
    <row r="2" spans="1:22" ht="15.75" x14ac:dyDescent="0.25">
      <c r="A2" s="10" t="s">
        <v>594</v>
      </c>
      <c r="C2" s="15" t="s">
        <v>2</v>
      </c>
      <c r="G2" t="s">
        <v>103</v>
      </c>
      <c r="I2" s="141" t="s">
        <v>386</v>
      </c>
      <c r="N2" t="s">
        <v>413</v>
      </c>
      <c r="P2">
        <v>2100</v>
      </c>
      <c r="S2" t="s">
        <v>220</v>
      </c>
      <c r="V2" t="s">
        <v>581</v>
      </c>
    </row>
    <row r="3" spans="1:22" ht="15.75" x14ac:dyDescent="0.25">
      <c r="A3" s="142" t="s">
        <v>66</v>
      </c>
      <c r="C3" s="15" t="s">
        <v>3</v>
      </c>
      <c r="G3" t="s">
        <v>104</v>
      </c>
      <c r="I3" s="148" t="s">
        <v>669</v>
      </c>
      <c r="N3" t="s">
        <v>414</v>
      </c>
      <c r="P3">
        <v>2110</v>
      </c>
      <c r="S3" t="s">
        <v>415</v>
      </c>
      <c r="V3" t="s">
        <v>582</v>
      </c>
    </row>
    <row r="4" spans="1:22" x14ac:dyDescent="0.25">
      <c r="A4" s="142" t="s">
        <v>67</v>
      </c>
      <c r="I4" s="141" t="s">
        <v>670</v>
      </c>
      <c r="P4">
        <v>2130</v>
      </c>
      <c r="S4" t="s">
        <v>416</v>
      </c>
      <c r="V4" t="s">
        <v>583</v>
      </c>
    </row>
    <row r="5" spans="1:22" x14ac:dyDescent="0.25">
      <c r="A5" s="169" t="s">
        <v>737</v>
      </c>
      <c r="C5" t="s">
        <v>1</v>
      </c>
      <c r="E5" t="s">
        <v>1</v>
      </c>
      <c r="I5" s="141" t="s">
        <v>387</v>
      </c>
      <c r="P5">
        <v>2600</v>
      </c>
      <c r="S5" t="s">
        <v>417</v>
      </c>
    </row>
    <row r="6" spans="1:22" x14ac:dyDescent="0.25">
      <c r="A6" s="142" t="s">
        <v>70</v>
      </c>
      <c r="C6" t="s">
        <v>615</v>
      </c>
      <c r="E6" t="s">
        <v>16</v>
      </c>
      <c r="I6" s="141" t="s">
        <v>388</v>
      </c>
      <c r="P6">
        <v>2200</v>
      </c>
      <c r="S6" t="s">
        <v>418</v>
      </c>
    </row>
    <row r="7" spans="1:22" x14ac:dyDescent="0.25">
      <c r="A7" s="143" t="s">
        <v>71</v>
      </c>
      <c r="C7" t="s">
        <v>616</v>
      </c>
      <c r="E7" t="s">
        <v>130</v>
      </c>
      <c r="P7">
        <v>2800</v>
      </c>
      <c r="S7" t="s">
        <v>419</v>
      </c>
    </row>
    <row r="8" spans="1:22" x14ac:dyDescent="0.25">
      <c r="A8" s="175" t="s">
        <v>971</v>
      </c>
      <c r="C8" t="s">
        <v>617</v>
      </c>
      <c r="E8" t="s">
        <v>486</v>
      </c>
      <c r="S8" t="s">
        <v>420</v>
      </c>
    </row>
    <row r="9" spans="1:22" x14ac:dyDescent="0.25">
      <c r="A9" s="10" t="s">
        <v>979</v>
      </c>
      <c r="C9" t="s">
        <v>614</v>
      </c>
      <c r="I9" t="s">
        <v>723</v>
      </c>
      <c r="S9" t="s">
        <v>421</v>
      </c>
    </row>
    <row r="10" spans="1:22" x14ac:dyDescent="0.25">
      <c r="A10" s="10" t="s">
        <v>639</v>
      </c>
      <c r="C10" t="s">
        <v>618</v>
      </c>
      <c r="I10" t="s">
        <v>724</v>
      </c>
      <c r="S10" t="s">
        <v>431</v>
      </c>
    </row>
    <row r="11" spans="1:22" x14ac:dyDescent="0.25">
      <c r="A11" s="175" t="s">
        <v>976</v>
      </c>
      <c r="C11" t="s">
        <v>619</v>
      </c>
      <c r="I11" t="s">
        <v>725</v>
      </c>
    </row>
    <row r="12" spans="1:22" x14ac:dyDescent="0.25">
      <c r="A12" s="175" t="s">
        <v>977</v>
      </c>
      <c r="C12" t="s">
        <v>620</v>
      </c>
      <c r="I12" t="s">
        <v>726</v>
      </c>
    </row>
    <row r="13" spans="1:22" x14ac:dyDescent="0.25">
      <c r="A13" s="142" t="s">
        <v>72</v>
      </c>
      <c r="I13" t="s">
        <v>727</v>
      </c>
    </row>
    <row r="14" spans="1:22" x14ac:dyDescent="0.25">
      <c r="A14" s="144" t="s">
        <v>73</v>
      </c>
      <c r="I14" t="s">
        <v>728</v>
      </c>
    </row>
    <row r="15" spans="1:22" x14ac:dyDescent="0.25">
      <c r="A15" s="245" t="s">
        <v>978</v>
      </c>
    </row>
    <row r="16" spans="1:22" x14ac:dyDescent="0.25">
      <c r="A16" s="142" t="s">
        <v>593</v>
      </c>
    </row>
    <row r="17" spans="1:2" x14ac:dyDescent="0.25">
      <c r="A17" s="142" t="s">
        <v>592</v>
      </c>
    </row>
    <row r="18" spans="1:2" x14ac:dyDescent="0.25">
      <c r="A18" s="10" t="s">
        <v>739</v>
      </c>
    </row>
    <row r="19" spans="1:2" x14ac:dyDescent="0.25">
      <c r="A19" s="142" t="s">
        <v>74</v>
      </c>
    </row>
    <row r="20" spans="1:2" x14ac:dyDescent="0.25">
      <c r="A20" s="144" t="s">
        <v>75</v>
      </c>
    </row>
    <row r="21" spans="1:2" x14ac:dyDescent="0.25">
      <c r="A21" s="226" t="s">
        <v>738</v>
      </c>
    </row>
    <row r="22" spans="1:2" x14ac:dyDescent="0.25">
      <c r="A22" s="175"/>
    </row>
    <row r="23" spans="1:2" x14ac:dyDescent="0.25">
      <c r="A23" s="176"/>
    </row>
    <row r="24" spans="1:2" x14ac:dyDescent="0.25">
      <c r="A24" s="176"/>
    </row>
    <row r="25" spans="1:2" x14ac:dyDescent="0.25">
      <c r="A25" s="176"/>
    </row>
    <row r="26" spans="1:2" x14ac:dyDescent="0.25">
      <c r="A26" s="177"/>
    </row>
    <row r="28" spans="1:2" x14ac:dyDescent="0.25">
      <c r="A28" t="s">
        <v>76</v>
      </c>
      <c r="B28" t="s">
        <v>962</v>
      </c>
    </row>
    <row r="29" spans="1:2" x14ac:dyDescent="0.25">
      <c r="A29" s="145" t="s">
        <v>77</v>
      </c>
      <c r="B29" t="str">
        <f>_xlfn.XLOOKUP(License_Credential[[#This Row],[Select License/Credential]],'Provider Position Matrix'!D:D,'Provider Position Matrix'!J:J)</f>
        <v>106H00000X-Marriage &amp; Family Therapist</v>
      </c>
    </row>
    <row r="30" spans="1:2" x14ac:dyDescent="0.25">
      <c r="A30" s="145" t="s">
        <v>78</v>
      </c>
      <c r="B30" t="str">
        <f>_xlfn.XLOOKUP(License_Credential[[#This Row],[Select License/Credential]],'Provider Position Matrix'!D:D,'Provider Position Matrix'!J:J)</f>
        <v>101Y00000X-Counselor</v>
      </c>
    </row>
    <row r="31" spans="1:2" x14ac:dyDescent="0.25">
      <c r="A31" s="145" t="s">
        <v>950</v>
      </c>
      <c r="B31" t="str">
        <f>_xlfn.XLOOKUP(License_Credential[[#This Row],[Select License/Credential]],'Provider Position Matrix'!D:D,'Provider Position Matrix'!J:J)</f>
        <v>104100000X - Social Worker</v>
      </c>
    </row>
    <row r="32" spans="1:2" x14ac:dyDescent="0.25">
      <c r="A32" s="145" t="s">
        <v>79</v>
      </c>
      <c r="B32" t="str">
        <f>_xlfn.XLOOKUP(License_Credential[[#This Row],[Select License/Credential]],'Provider Position Matrix'!D:D,'Provider Position Matrix'!J:J)</f>
        <v xml:space="preserve">101YA0400X Counselor - Addiction (Substance Use Disorder) </v>
      </c>
    </row>
    <row r="33" spans="1:2" x14ac:dyDescent="0.25">
      <c r="A33" s="145" t="s">
        <v>958</v>
      </c>
      <c r="B33" t="str">
        <f>_xlfn.XLOOKUP(License_Credential[[#This Row],[Select License/Credential]],'Provider Position Matrix'!D:D,'Provider Position Matrix'!J:J)</f>
        <v xml:space="preserve">101YA0400X Counselor - Addiction (Substance Use Disorder) </v>
      </c>
    </row>
    <row r="34" spans="1:2" x14ac:dyDescent="0.25">
      <c r="A34" s="145" t="s">
        <v>80</v>
      </c>
      <c r="B34" t="str">
        <f>_xlfn.XLOOKUP(License_Credential[[#This Row],[Select License/Credential]],'Provider Position Matrix'!D:D,'Provider Position Matrix'!J:J)</f>
        <v xml:space="preserve">101YA0400X Counselor - Addiction (Substance Use Disorder) </v>
      </c>
    </row>
    <row r="35" spans="1:2" x14ac:dyDescent="0.25">
      <c r="A35" s="170" t="s">
        <v>653</v>
      </c>
      <c r="B35" t="str">
        <f>_xlfn.XLOOKUP(License_Credential[[#This Row],[Select License/Credential]],'Provider Position Matrix'!D:D,'Provider Position Matrix'!J:J)</f>
        <v xml:space="preserve">363AM0700X- Physician Assistant Medical  </v>
      </c>
    </row>
    <row r="36" spans="1:2" x14ac:dyDescent="0.25">
      <c r="A36" s="147" t="s">
        <v>961</v>
      </c>
      <c r="B36" s="147" t="str">
        <f>_xlfn.XLOOKUP(License_Credential[[#This Row],[Select License/Credential]],'Provider Position Matrix'!D:D,'Provider Position Matrix'!J:J)</f>
        <v>376K00000X - Nurses Aide</v>
      </c>
    </row>
    <row r="37" spans="1:2" x14ac:dyDescent="0.25">
      <c r="A37" s="146" t="s">
        <v>81</v>
      </c>
      <c r="B37" t="str">
        <f>_xlfn.XLOOKUP(License_Credential[[#This Row],[Select License/Credential]],'Provider Position Matrix'!D:D,'Provider Position Matrix'!J:J)</f>
        <v xml:space="preserve">101YA0400X Counselor - Addiction (Substance Use Disorder) </v>
      </c>
    </row>
    <row r="38" spans="1:2" x14ac:dyDescent="0.25">
      <c r="A38" s="145" t="s">
        <v>82</v>
      </c>
      <c r="B38" t="str">
        <f>_xlfn.XLOOKUP(License_Credential[[#This Row],[Select License/Credential]],'Provider Position Matrix'!D:D,'Provider Position Matrix'!J:J)</f>
        <v>1041C0700X-Social Worker-Clinical</v>
      </c>
    </row>
    <row r="39" spans="1:2" x14ac:dyDescent="0.25">
      <c r="A39" s="145" t="s">
        <v>83</v>
      </c>
      <c r="B39" t="str">
        <f>_xlfn.XLOOKUP(License_Credential[[#This Row],[Select License/Credential]],'Provider Position Matrix'!D:D,'Provider Position Matrix'!J:J)</f>
        <v>106H00000X-Marriage &amp; Family Therapist</v>
      </c>
    </row>
    <row r="40" spans="1:2" x14ac:dyDescent="0.25">
      <c r="A40" s="145" t="s">
        <v>977</v>
      </c>
      <c r="B40" t="str">
        <f>_xlfn.XLOOKUP(License_Credential[[#This Row],[Select License/Credential]],'Provider Position Matrix'!D:D,'Provider Position Matrix'!J:J)</f>
        <v>225X00000X - Occupational Therapist</v>
      </c>
    </row>
    <row r="41" spans="1:2" x14ac:dyDescent="0.25">
      <c r="A41" s="147" t="s">
        <v>951</v>
      </c>
      <c r="B41" t="str">
        <f>_xlfn.XLOOKUP(License_Credential[[#This Row],[Select License/Credential]],'Provider Position Matrix'!D:D,'Provider Position Matrix'!J:J)</f>
        <v>101YP2500X-Counselor Professional</v>
      </c>
    </row>
    <row r="42" spans="1:2" x14ac:dyDescent="0.25">
      <c r="A42" s="145" t="s">
        <v>68</v>
      </c>
      <c r="B42" t="str">
        <f>_xlfn.XLOOKUP(License_Credential[[#This Row],[Select License/Credential]],'Provider Position Matrix'!D:D,'Provider Position Matrix'!J:J)</f>
        <v xml:space="preserve">167G00000X-Licensed Psychiatric Technician </v>
      </c>
    </row>
    <row r="43" spans="1:2" x14ac:dyDescent="0.25">
      <c r="A43" s="145" t="s">
        <v>69</v>
      </c>
      <c r="B43" t="str">
        <f>_xlfn.XLOOKUP(License_Credential[[#This Row],[Select License/Credential]],'Provider Position Matrix'!D:D,'Provider Position Matrix'!J:J)</f>
        <v xml:space="preserve">164X00000X-Licensed Vocational Nurse </v>
      </c>
    </row>
    <row r="44" spans="1:2" x14ac:dyDescent="0.25">
      <c r="A44" s="225" t="s">
        <v>957</v>
      </c>
      <c r="B44" t="str">
        <f>_xlfn.XLOOKUP(License_Credential[[#This Row],[Select License/Credential]],'Provider Position Matrix'!D:D,'Provider Position Matrix'!J:J)</f>
        <v xml:space="preserve">363AM0700X- Physician Assistant Medical  </v>
      </c>
    </row>
    <row r="45" spans="1:2" x14ac:dyDescent="0.25">
      <c r="A45" s="292" t="s">
        <v>963</v>
      </c>
      <c r="B45" t="str">
        <f>_xlfn.XLOOKUP(License_Credential[[#This Row],[Select License/Credential]],'Provider Position Matrix'!D:D,'Provider Position Matrix'!J:J)</f>
        <v xml:space="preserve">390200000X-Student, Health Care-Student in an Organized Health Care Education/Training Program </v>
      </c>
    </row>
    <row r="46" spans="1:2" x14ac:dyDescent="0.25">
      <c r="A46" s="145" t="s">
        <v>971</v>
      </c>
      <c r="B46" t="str">
        <f>_xlfn.XLOOKUP(License_Credential[[#This Row],[Select License/Credential]],'Provider Position Matrix'!D:D,'Provider Position Matrix'!J:J)</f>
        <v>171M00000X - Case Manager/Care Coordinator</v>
      </c>
    </row>
    <row r="47" spans="1:2" x14ac:dyDescent="0.25">
      <c r="A47" s="147" t="s">
        <v>964</v>
      </c>
      <c r="B47" t="str">
        <f>_xlfn.XLOOKUP(License_Credential[[#This Row],[Select License/Credential]],'Provider Position Matrix'!D:D,'Provider Position Matrix'!J:J)</f>
        <v xml:space="preserve">390200000X-Student, Health Care-Student in an Organized Health Care Education/Training Program </v>
      </c>
    </row>
    <row r="48" spans="1:2" x14ac:dyDescent="0.25">
      <c r="A48" s="145" t="s">
        <v>639</v>
      </c>
      <c r="B48" s="147" t="str">
        <f>_xlfn.XLOOKUP(License_Credential[[#This Row],[Select License/Credential]],'Provider Position Matrix'!D:D,'Provider Position Matrix'!J:J)</f>
        <v>363L00000X - Nurse Practitioner</v>
      </c>
    </row>
    <row r="49" spans="1:5" x14ac:dyDescent="0.25">
      <c r="A49" t="s">
        <v>966</v>
      </c>
      <c r="B49" s="147" t="str">
        <f>_xlfn.XLOOKUP(License_Credential[[#This Row],[Select License/Credential]],'Provider Position Matrix'!D:D,'Provider Position Matrix'!J:J)</f>
        <v xml:space="preserve">390200000X-Student, Health Care-Student in an Organized Health Care Education/Training Program </v>
      </c>
    </row>
    <row r="50" spans="1:5" x14ac:dyDescent="0.25">
      <c r="A50" s="145" t="s">
        <v>1057</v>
      </c>
      <c r="B50" t="str">
        <f>_xlfn.XLOOKUP(License_Credential[[#This Row],[Select License/Credential]],'Provider Position Matrix'!D:D,'Provider Position Matrix'!J:J)</f>
        <v>172V00000X - Community Health Worker</v>
      </c>
    </row>
    <row r="51" spans="1:5" x14ac:dyDescent="0.25">
      <c r="A51" s="145" t="s">
        <v>1058</v>
      </c>
      <c r="B51" t="str">
        <f>_xlfn.XLOOKUP(License_Credential[[#This Row],[Select License/Credential]],'Provider Position Matrix'!D:D,'Provider Position Matrix'!J:J)</f>
        <v>172V00000X - Community Health Worker</v>
      </c>
    </row>
    <row r="52" spans="1:5" x14ac:dyDescent="0.25">
      <c r="A52" t="s">
        <v>967</v>
      </c>
      <c r="B52" s="147" t="str">
        <f>_xlfn.XLOOKUP(License_Credential[[#This Row],[Select License/Credential]],'Provider Position Matrix'!D:D,'Provider Position Matrix'!J:J)</f>
        <v xml:space="preserve">390200000X-Student, Health Care-Student in an Organized Health Care Education/Training Program </v>
      </c>
    </row>
    <row r="53" spans="1:5" x14ac:dyDescent="0.25">
      <c r="A53" s="145" t="s">
        <v>72</v>
      </c>
      <c r="B53" s="147" t="str">
        <f>_xlfn.XLOOKUP(License_Credential[[#This Row],[Select License/Credential]],'Provider Position Matrix'!D:D,'Provider Position Matrix'!J:J)</f>
        <v xml:space="preserve">363A00000X-Physician Assistant </v>
      </c>
    </row>
    <row r="54" spans="1:5" x14ac:dyDescent="0.25">
      <c r="A54" s="147" t="s">
        <v>965</v>
      </c>
      <c r="B54" s="147" t="str">
        <f>_xlfn.XLOOKUP(License_Credential[[#This Row],[Select License/Credential]],'Provider Position Matrix'!D:D,'Provider Position Matrix'!J:J)</f>
        <v xml:space="preserve">390200000X-Student, Health Care-Student in an Organized Health Care Education/Training Program </v>
      </c>
    </row>
    <row r="55" spans="1:5" x14ac:dyDescent="0.25">
      <c r="A55" s="225" t="s">
        <v>953</v>
      </c>
      <c r="B55" s="147" t="str">
        <f>_xlfn.XLOOKUP(License_Credential[[#This Row],[Select License/Credential]],'Provider Position Matrix'!D:D,'Provider Position Matrix'!J:J)</f>
        <v>103TC0700X-Psychologist-Clinical</v>
      </c>
    </row>
    <row r="56" spans="1:5" x14ac:dyDescent="0.25">
      <c r="A56" s="268" t="s">
        <v>593</v>
      </c>
      <c r="B56" s="147" t="str">
        <f>_xlfn.XLOOKUP(License_Credential[[#This Row],[Select License/Credential]],'Provider Position Matrix'!D:D,'Provider Position Matrix'!J:J)</f>
        <v>175T00000X - Peer Specialist</v>
      </c>
    </row>
    <row r="57" spans="1:5" x14ac:dyDescent="0.25">
      <c r="A57" s="244" t="s">
        <v>987</v>
      </c>
      <c r="B57" s="147" t="str">
        <f>_xlfn.XLOOKUP(License_Credential[[#This Row],[Select License/Credential]],'Provider Position Matrix'!D:D,'Provider Position Matrix'!J:J)</f>
        <v>2084P0800X-Psychiatry &amp; Neurology Psychiatry</v>
      </c>
      <c r="C57" s="178"/>
      <c r="D57" s="178"/>
      <c r="E57" s="178"/>
    </row>
    <row r="58" spans="1:5" x14ac:dyDescent="0.25">
      <c r="A58" s="244" t="s">
        <v>986</v>
      </c>
      <c r="B58" s="147" t="str">
        <f>_xlfn.XLOOKUP(License_Credential[[#This Row],[Select License/Credential]],'Provider Position Matrix'!D:D,'Provider Position Matrix'!J:J)</f>
        <v>2084P0800X-Psychiatry &amp; Neurology Psychiatry</v>
      </c>
      <c r="C58" s="178"/>
      <c r="D58" s="178"/>
      <c r="E58" s="178"/>
    </row>
    <row r="59" spans="1:5" x14ac:dyDescent="0.25">
      <c r="A59" s="145" t="s">
        <v>989</v>
      </c>
      <c r="B59" t="str">
        <f>_xlfn.XLOOKUP(License_Credential[[#This Row],[Select License/Credential]],'Provider Position Matrix'!D:D,'Provider Position Matrix'!J:J)</f>
        <v>208D00000X - General Practice</v>
      </c>
      <c r="C59" s="179"/>
      <c r="D59" s="180"/>
      <c r="E59" s="179"/>
    </row>
    <row r="60" spans="1:5" x14ac:dyDescent="0.25">
      <c r="A60" s="145" t="s">
        <v>988</v>
      </c>
      <c r="B60" t="str">
        <f>_xlfn.XLOOKUP(License_Credential[[#This Row],[Select License/Credential]],'Provider Position Matrix'!D:D,'Provider Position Matrix'!J:J)</f>
        <v>208D00000X - General Practice</v>
      </c>
      <c r="C60" s="179"/>
      <c r="D60" s="178"/>
      <c r="E60" s="179"/>
    </row>
    <row r="61" spans="1:5" x14ac:dyDescent="0.25">
      <c r="A61" t="s">
        <v>995</v>
      </c>
      <c r="B61" s="147" t="str">
        <f>_xlfn.XLOOKUP(License_Credential[[#This Row],[Select License/Credential]],'Provider Position Matrix'!D:D,'Provider Position Matrix'!J:J)</f>
        <v xml:space="preserve">390200000X-Student, Health Care-Student in an Organized Health Care Education/Training Program </v>
      </c>
      <c r="C61" s="178"/>
      <c r="D61" s="178"/>
      <c r="E61" s="178"/>
    </row>
    <row r="62" spans="1:5" x14ac:dyDescent="0.25">
      <c r="A62" t="s">
        <v>968</v>
      </c>
      <c r="B62" s="147" t="str">
        <f>_xlfn.XLOOKUP(License_Credential[[#This Row],[Select License/Credential]],'Provider Position Matrix'!D:D,'Provider Position Matrix'!J:J)</f>
        <v xml:space="preserve">390200000X-Student, Health Care-Student in an Organized Health Care Education/Training Program </v>
      </c>
      <c r="C62" s="178"/>
      <c r="D62" s="178"/>
      <c r="E62" s="178"/>
    </row>
    <row r="63" spans="1:5" x14ac:dyDescent="0.25">
      <c r="A63" s="147" t="s">
        <v>84</v>
      </c>
      <c r="B63" s="147" t="str">
        <f>_xlfn.XLOOKUP(License_Credential[[#This Row],[Select License/Credential]],'Provider Position Matrix'!D:D,'Provider Position Matrix'!J:J)</f>
        <v xml:space="preserve">101YA0400X Counselor - Addiction (Substance Use Disorder) </v>
      </c>
      <c r="C63" s="178"/>
      <c r="D63" s="179"/>
      <c r="E63" s="178"/>
    </row>
    <row r="64" spans="1:5" x14ac:dyDescent="0.25">
      <c r="A64" s="145" t="s">
        <v>85</v>
      </c>
      <c r="B64" s="147" t="str">
        <f>_xlfn.XLOOKUP(License_Credential[[#This Row],[Select License/Credential]],'Provider Position Matrix'!D:D,'Provider Position Matrix'!J:J)</f>
        <v xml:space="preserve">101YA0400X Counselor - Addiction (Substance Use Disorder) </v>
      </c>
      <c r="C64" s="178"/>
      <c r="D64" s="178"/>
      <c r="E64" s="178"/>
    </row>
    <row r="65" spans="1:2" x14ac:dyDescent="0.25">
      <c r="A65" s="145" t="s">
        <v>74</v>
      </c>
      <c r="B65" s="147" t="str">
        <f>_xlfn.XLOOKUP(License_Credential[[#This Row],[Select License/Credential]],'Provider Position Matrix'!D:D,'Provider Position Matrix'!J:J)</f>
        <v xml:space="preserve">163W00000X- Registered Nurse
</v>
      </c>
    </row>
    <row r="66" spans="1:2" x14ac:dyDescent="0.25">
      <c r="A66" t="s">
        <v>969</v>
      </c>
      <c r="B66" s="147" t="str">
        <f>_xlfn.XLOOKUP(License_Credential[[#This Row],[Select License/Credential]],'Provider Position Matrix'!D:D,'Provider Position Matrix'!J:J)</f>
        <v xml:space="preserve">390200000X-Student, Health Care-Student in an Organized Health Care Education/Training Program </v>
      </c>
    </row>
    <row r="67" spans="1:2" x14ac:dyDescent="0.25">
      <c r="A67" s="145" t="s">
        <v>624</v>
      </c>
      <c r="B67" s="147" t="str">
        <f>_xlfn.XLOOKUP(License_Credential[[#This Row],[Select License/Credential]],'Provider Position Matrix'!D:D,'Provider Position Matrix'!J:J)</f>
        <v xml:space="preserve">103T00000X-Psychologist </v>
      </c>
    </row>
    <row r="68" spans="1:2" x14ac:dyDescent="0.25">
      <c r="A68" s="297" t="s">
        <v>1056</v>
      </c>
      <c r="B68" s="296" t="str">
        <f>_xlfn.XLOOKUP(License_Credential[[#This Row],[Select License/Credential]],'Provider Position Matrix'!D:D,'Provider Position Matrix'!J:J)</f>
        <v>183500000X-Pharmacist</v>
      </c>
    </row>
    <row r="69" spans="1:2" x14ac:dyDescent="0.25">
      <c r="A69" s="147" t="s">
        <v>86</v>
      </c>
      <c r="B69" s="147" t="str">
        <f>_xlfn.XLOOKUP(License_Credential[[#This Row],[Select License/Credential]],'Provider Position Matrix'!D:D,'Provider Position Matrix'!J:J)</f>
        <v xml:space="preserve">101YA0400X Counselor - Addiction (Substance Use Disorder) </v>
      </c>
    </row>
    <row r="70" spans="1:2" x14ac:dyDescent="0.25">
      <c r="A70" s="147" t="s">
        <v>87</v>
      </c>
      <c r="B70" s="147" t="str">
        <f>_xlfn.XLOOKUP(License_Credential[[#This Row],[Select License/Credential]],'Provider Position Matrix'!D:D,'Provider Position Matrix'!J:J)</f>
        <v xml:space="preserve">101YA0400X Counselor - Addiction (Substance Use Disorder) </v>
      </c>
    </row>
    <row r="71" spans="1:2" x14ac:dyDescent="0.25">
      <c r="A71" t="s">
        <v>970</v>
      </c>
      <c r="B71" s="147" t="str">
        <f>_xlfn.XLOOKUP(License_Credential[[#This Row],[Select License/Credential]],'Provider Position Matrix'!D:D,'Provider Position Matrix'!J:J)</f>
        <v xml:space="preserve">390200000X-Student, Health Care-Student in an Organized Health Care Education/Training Program </v>
      </c>
    </row>
    <row r="72" spans="1:2" x14ac:dyDescent="0.25">
      <c r="A72" s="145" t="s">
        <v>956</v>
      </c>
      <c r="B72" s="147" t="str">
        <f>_xlfn.XLOOKUP(License_Credential[[#This Row],[Select License/Credential]],'Provider Position Matrix'!D:D,'Provider Position Matrix'!J:J)</f>
        <v xml:space="preserve">103T00000X-Psychologist </v>
      </c>
    </row>
    <row r="76" spans="1:2" x14ac:dyDescent="0.25">
      <c r="A76" s="255" t="s">
        <v>999</v>
      </c>
    </row>
    <row r="77" spans="1:2" x14ac:dyDescent="0.25">
      <c r="A77" s="256"/>
    </row>
    <row r="78" spans="1:2" x14ac:dyDescent="0.25">
      <c r="A78" s="255"/>
    </row>
    <row r="79" spans="1:2" x14ac:dyDescent="0.25">
      <c r="A79" s="255"/>
    </row>
    <row r="80" spans="1:2" x14ac:dyDescent="0.25">
      <c r="A80" t="s">
        <v>1039</v>
      </c>
      <c r="B80" t="s">
        <v>1040</v>
      </c>
    </row>
    <row r="81" spans="2:2" x14ac:dyDescent="0.25">
      <c r="B81" s="293">
        <v>45707</v>
      </c>
    </row>
  </sheetData>
  <phoneticPr fontId="68" type="noConversion"/>
  <pageMargins left="0.7" right="0.7" top="0.75" bottom="0.75" header="0.3" footer="0.3"/>
  <pageSetup orientation="portrait" r:id="rId1"/>
  <drawing r:id="rId2"/>
  <legacyDrawing r:id="rId3"/>
  <tableParts count="1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F20"/>
  <sheetViews>
    <sheetView workbookViewId="0">
      <selection activeCell="F10" sqref="F10"/>
    </sheetView>
  </sheetViews>
  <sheetFormatPr defaultRowHeight="15" x14ac:dyDescent="0.25"/>
  <cols>
    <col min="1" max="1" width="27" customWidth="1"/>
    <col min="3" max="3" width="60" customWidth="1"/>
    <col min="6" max="6" width="31.7109375" customWidth="1"/>
  </cols>
  <sheetData>
    <row r="1" spans="1:6" ht="22.5" customHeight="1" x14ac:dyDescent="0.25">
      <c r="A1" t="s">
        <v>195</v>
      </c>
      <c r="C1" t="s">
        <v>212</v>
      </c>
      <c r="F1" t="s">
        <v>213</v>
      </c>
    </row>
    <row r="2" spans="1:6" ht="46.5" customHeight="1" x14ac:dyDescent="0.25">
      <c r="A2" t="s">
        <v>209</v>
      </c>
      <c r="C2" s="53" t="s">
        <v>211</v>
      </c>
      <c r="F2" t="s">
        <v>214</v>
      </c>
    </row>
    <row r="3" spans="1:6" ht="48" customHeight="1" x14ac:dyDescent="0.25">
      <c r="A3" t="s">
        <v>196</v>
      </c>
      <c r="C3" s="53" t="s">
        <v>210</v>
      </c>
      <c r="F3" t="s">
        <v>189</v>
      </c>
    </row>
    <row r="4" spans="1:6" ht="15.95" customHeight="1" x14ac:dyDescent="0.25">
      <c r="A4" t="s">
        <v>197</v>
      </c>
      <c r="C4" s="54"/>
      <c r="F4" t="s">
        <v>215</v>
      </c>
    </row>
    <row r="5" spans="1:6" ht="15.95" customHeight="1" x14ac:dyDescent="0.25">
      <c r="A5" t="s">
        <v>198</v>
      </c>
      <c r="F5" t="s">
        <v>216</v>
      </c>
    </row>
    <row r="6" spans="1:6" ht="15.95" customHeight="1" x14ac:dyDescent="0.25">
      <c r="A6" t="s">
        <v>199</v>
      </c>
      <c r="F6" t="s">
        <v>217</v>
      </c>
    </row>
    <row r="7" spans="1:6" ht="15.95" customHeight="1" x14ac:dyDescent="0.25">
      <c r="A7" t="s">
        <v>200</v>
      </c>
      <c r="F7" t="s">
        <v>515</v>
      </c>
    </row>
    <row r="8" spans="1:6" ht="15.95" customHeight="1" x14ac:dyDescent="0.25">
      <c r="A8" t="s">
        <v>201</v>
      </c>
    </row>
    <row r="9" spans="1:6" ht="15.95" customHeight="1" x14ac:dyDescent="0.25">
      <c r="A9" t="s">
        <v>202</v>
      </c>
    </row>
    <row r="10" spans="1:6" ht="15.95" customHeight="1" x14ac:dyDescent="0.25">
      <c r="A10" t="s">
        <v>203</v>
      </c>
    </row>
    <row r="11" spans="1:6" ht="15.95" customHeight="1" x14ac:dyDescent="0.25">
      <c r="A11" t="s">
        <v>204</v>
      </c>
    </row>
    <row r="12" spans="1:6" ht="15.95" customHeight="1" x14ac:dyDescent="0.25">
      <c r="A12" t="s">
        <v>205</v>
      </c>
    </row>
    <row r="13" spans="1:6" ht="15.95" customHeight="1" x14ac:dyDescent="0.25">
      <c r="A13" t="s">
        <v>206</v>
      </c>
    </row>
    <row r="14" spans="1:6" ht="15.95" customHeight="1" x14ac:dyDescent="0.25">
      <c r="A14" t="s">
        <v>207</v>
      </c>
    </row>
    <row r="15" spans="1:6" ht="15.95" customHeight="1" x14ac:dyDescent="0.25">
      <c r="A15" t="s">
        <v>208</v>
      </c>
    </row>
    <row r="16" spans="1:6" ht="15.95" customHeight="1" x14ac:dyDescent="0.25"/>
    <row r="17" ht="15.95" customHeight="1" x14ac:dyDescent="0.25"/>
    <row r="18" ht="15.95" customHeight="1" x14ac:dyDescent="0.25"/>
    <row r="19" ht="15.95" customHeight="1" x14ac:dyDescent="0.25"/>
    <row r="20" ht="15.95" customHeight="1"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G22"/>
  <sheetViews>
    <sheetView workbookViewId="0">
      <selection activeCell="G36" sqref="G36"/>
    </sheetView>
  </sheetViews>
  <sheetFormatPr defaultRowHeight="15" x14ac:dyDescent="0.25"/>
  <cols>
    <col min="1" max="1" width="27.7109375" customWidth="1"/>
    <col min="5" max="5" width="21.85546875" customWidth="1"/>
    <col min="7" max="7" width="51.7109375" customWidth="1"/>
  </cols>
  <sheetData>
    <row r="1" spans="1:7" ht="30" x14ac:dyDescent="0.25">
      <c r="A1" s="50" t="s">
        <v>188</v>
      </c>
      <c r="E1" t="s">
        <v>224</v>
      </c>
      <c r="G1" s="58" t="s">
        <v>228</v>
      </c>
    </row>
    <row r="2" spans="1:7" ht="30" x14ac:dyDescent="0.25">
      <c r="A2" s="59" t="s">
        <v>189</v>
      </c>
      <c r="E2" t="s">
        <v>225</v>
      </c>
      <c r="G2" s="58" t="s">
        <v>229</v>
      </c>
    </row>
    <row r="3" spans="1:7" ht="30" x14ac:dyDescent="0.25">
      <c r="A3" s="50" t="s">
        <v>190</v>
      </c>
      <c r="E3" t="s">
        <v>226</v>
      </c>
      <c r="G3" s="58" t="s">
        <v>230</v>
      </c>
    </row>
    <row r="4" spans="1:7" x14ac:dyDescent="0.25">
      <c r="A4" s="50" t="s">
        <v>191</v>
      </c>
      <c r="E4" t="s">
        <v>227</v>
      </c>
      <c r="G4" s="58" t="s">
        <v>231</v>
      </c>
    </row>
    <row r="5" spans="1:7" x14ac:dyDescent="0.25">
      <c r="A5" s="50" t="s">
        <v>192</v>
      </c>
      <c r="G5" s="58" t="s">
        <v>232</v>
      </c>
    </row>
    <row r="6" spans="1:7" x14ac:dyDescent="0.25">
      <c r="A6" s="50" t="s">
        <v>516</v>
      </c>
      <c r="G6" s="58" t="s">
        <v>233</v>
      </c>
    </row>
    <row r="7" spans="1:7" x14ac:dyDescent="0.25">
      <c r="A7" s="57"/>
      <c r="G7" s="58" t="s">
        <v>234</v>
      </c>
    </row>
    <row r="8" spans="1:7" x14ac:dyDescent="0.25">
      <c r="G8" s="58" t="s">
        <v>235</v>
      </c>
    </row>
    <row r="9" spans="1:7" x14ac:dyDescent="0.25">
      <c r="A9" t="s">
        <v>246</v>
      </c>
      <c r="E9" t="s">
        <v>247</v>
      </c>
      <c r="G9" s="58" t="s">
        <v>236</v>
      </c>
    </row>
    <row r="10" spans="1:7" x14ac:dyDescent="0.25">
      <c r="G10" s="58" t="s">
        <v>237</v>
      </c>
    </row>
    <row r="11" spans="1:7" x14ac:dyDescent="0.25">
      <c r="G11" s="58" t="s">
        <v>238</v>
      </c>
    </row>
    <row r="12" spans="1:7" x14ac:dyDescent="0.25">
      <c r="G12" s="58" t="s">
        <v>239</v>
      </c>
    </row>
    <row r="13" spans="1:7" x14ac:dyDescent="0.25">
      <c r="G13" s="58" t="s">
        <v>240</v>
      </c>
    </row>
    <row r="14" spans="1:7" x14ac:dyDescent="0.25">
      <c r="G14" s="58" t="s">
        <v>241</v>
      </c>
    </row>
    <row r="15" spans="1:7" x14ac:dyDescent="0.25">
      <c r="G15" s="58" t="s">
        <v>242</v>
      </c>
    </row>
    <row r="16" spans="1:7" ht="30" x14ac:dyDescent="0.25">
      <c r="G16" s="58" t="s">
        <v>243</v>
      </c>
    </row>
    <row r="17" spans="7:7" x14ac:dyDescent="0.25">
      <c r="G17" s="58" t="s">
        <v>244</v>
      </c>
    </row>
    <row r="18" spans="7:7" x14ac:dyDescent="0.25">
      <c r="G18" s="58" t="s">
        <v>245</v>
      </c>
    </row>
    <row r="22" spans="7:7" x14ac:dyDescent="0.25">
      <c r="G22" s="58" t="s">
        <v>248</v>
      </c>
    </row>
  </sheetData>
  <pageMargins left="0.7" right="0.7" top="0.75" bottom="0.75" header="0.3" footer="0.3"/>
  <tableParts count="2">
    <tablePart r:id="rId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AH103"/>
  <sheetViews>
    <sheetView showGridLines="0" showRowColHeaders="0" topLeftCell="A12" zoomScale="90" zoomScaleNormal="90" workbookViewId="0">
      <selection activeCell="B22" sqref="B22:L22"/>
    </sheetView>
  </sheetViews>
  <sheetFormatPr defaultColWidth="0" defaultRowHeight="0" customHeight="1" zeroHeight="1" x14ac:dyDescent="0.25"/>
  <cols>
    <col min="1" max="1" width="4.7109375" customWidth="1"/>
    <col min="2" max="33" width="5.28515625" customWidth="1"/>
    <col min="34" max="34" width="4.7109375" customWidth="1"/>
    <col min="35" max="16384" width="4.7109375" hidden="1"/>
  </cols>
  <sheetData>
    <row r="1" spans="2:33" ht="20.45" customHeight="1" x14ac:dyDescent="0.25">
      <c r="B1" s="484" t="s">
        <v>528</v>
      </c>
      <c r="C1" s="485"/>
      <c r="D1" s="485"/>
      <c r="E1" s="485"/>
      <c r="F1" s="485"/>
      <c r="G1" s="485"/>
      <c r="H1" s="485"/>
      <c r="I1" s="485"/>
      <c r="J1" s="485"/>
      <c r="K1" s="485"/>
      <c r="L1" s="485"/>
      <c r="M1" s="485"/>
      <c r="N1" s="485"/>
      <c r="O1" s="485"/>
      <c r="P1" s="485"/>
      <c r="Q1" s="485"/>
      <c r="R1" s="485"/>
      <c r="S1" s="485"/>
      <c r="T1" s="485"/>
      <c r="U1" s="485"/>
      <c r="V1" s="485"/>
      <c r="W1" s="485"/>
      <c r="X1" s="485"/>
      <c r="Y1" s="485"/>
      <c r="Z1" s="485"/>
      <c r="AA1" s="485"/>
      <c r="AB1" s="485"/>
      <c r="AC1" s="485"/>
      <c r="AD1" s="485"/>
      <c r="AE1" s="485"/>
      <c r="AF1" s="485"/>
      <c r="AG1" s="486"/>
    </row>
    <row r="2" spans="2:33" ht="20.45" customHeight="1" x14ac:dyDescent="0.25">
      <c r="B2" s="487"/>
      <c r="C2" s="488"/>
      <c r="D2" s="488"/>
      <c r="E2" s="488"/>
      <c r="F2" s="488"/>
      <c r="G2" s="488"/>
      <c r="H2" s="488"/>
      <c r="I2" s="488"/>
      <c r="J2" s="488"/>
      <c r="K2" s="488"/>
      <c r="L2" s="488"/>
      <c r="M2" s="488"/>
      <c r="N2" s="488"/>
      <c r="O2" s="488"/>
      <c r="P2" s="488"/>
      <c r="Q2" s="488"/>
      <c r="R2" s="488"/>
      <c r="S2" s="488"/>
      <c r="T2" s="488"/>
      <c r="U2" s="488"/>
      <c r="V2" s="488"/>
      <c r="W2" s="488"/>
      <c r="X2" s="488"/>
      <c r="Y2" s="488"/>
      <c r="Z2" s="488"/>
      <c r="AA2" s="488"/>
      <c r="AB2" s="488"/>
      <c r="AC2" s="488"/>
      <c r="AD2" s="488"/>
      <c r="AE2" s="488"/>
      <c r="AF2" s="488"/>
      <c r="AG2" s="489"/>
    </row>
    <row r="3" spans="2:33" ht="23.45" customHeight="1" x14ac:dyDescent="0.25">
      <c r="B3" s="487"/>
      <c r="C3" s="488"/>
      <c r="D3" s="488"/>
      <c r="E3" s="488"/>
      <c r="F3" s="488"/>
      <c r="G3" s="488"/>
      <c r="H3" s="488"/>
      <c r="I3" s="488"/>
      <c r="J3" s="488"/>
      <c r="K3" s="488"/>
      <c r="L3" s="488"/>
      <c r="M3" s="488"/>
      <c r="N3" s="488"/>
      <c r="O3" s="488"/>
      <c r="P3" s="488"/>
      <c r="Q3" s="488"/>
      <c r="R3" s="488"/>
      <c r="S3" s="488"/>
      <c r="T3" s="488"/>
      <c r="U3" s="488"/>
      <c r="V3" s="488"/>
      <c r="W3" s="488"/>
      <c r="X3" s="488"/>
      <c r="Y3" s="488"/>
      <c r="Z3" s="488"/>
      <c r="AA3" s="488"/>
      <c r="AB3" s="488"/>
      <c r="AC3" s="488"/>
      <c r="AD3" s="488"/>
      <c r="AE3" s="488"/>
      <c r="AF3" s="488"/>
      <c r="AG3" s="489"/>
    </row>
    <row r="4" spans="2:33" ht="17.100000000000001" customHeight="1" thickBot="1" x14ac:dyDescent="0.3">
      <c r="B4" s="531"/>
      <c r="C4" s="532"/>
      <c r="D4" s="532"/>
      <c r="E4" s="532"/>
      <c r="F4" s="532"/>
      <c r="G4" s="532"/>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3"/>
    </row>
    <row r="5" spans="2:33" ht="17.100000000000001" customHeight="1" x14ac:dyDescent="0.25">
      <c r="B5" s="537" t="s">
        <v>444</v>
      </c>
      <c r="C5" s="538"/>
      <c r="D5" s="538"/>
      <c r="E5" s="538"/>
      <c r="F5" s="538"/>
      <c r="G5" s="538"/>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9"/>
    </row>
    <row r="6" spans="2:33" ht="17.100000000000001" customHeight="1" x14ac:dyDescent="0.25">
      <c r="B6" s="534" t="s">
        <v>445</v>
      </c>
      <c r="C6" s="535"/>
      <c r="D6" s="535"/>
      <c r="E6" s="535"/>
      <c r="F6" s="535"/>
      <c r="G6" s="535"/>
      <c r="H6" s="535"/>
      <c r="I6" s="535"/>
      <c r="J6" s="535"/>
      <c r="K6" s="535"/>
      <c r="L6" s="535"/>
      <c r="M6" s="535"/>
      <c r="N6" s="535"/>
      <c r="O6" s="535"/>
      <c r="P6" s="535"/>
      <c r="Q6" s="535"/>
      <c r="R6" s="535"/>
      <c r="S6" s="535"/>
      <c r="T6" s="535"/>
      <c r="U6" s="535"/>
      <c r="V6" s="535"/>
      <c r="W6" s="535"/>
      <c r="X6" s="535"/>
      <c r="Y6" s="535"/>
      <c r="Z6" s="535"/>
      <c r="AA6" s="535"/>
      <c r="AB6" s="535"/>
      <c r="AC6" s="535"/>
      <c r="AD6" s="535"/>
      <c r="AE6" s="535"/>
      <c r="AF6" s="535"/>
      <c r="AG6" s="536"/>
    </row>
    <row r="7" spans="2:33" ht="15.75" customHeight="1" x14ac:dyDescent="0.25">
      <c r="B7" s="387"/>
      <c r="C7" s="388"/>
      <c r="D7" s="388"/>
      <c r="E7" s="388"/>
      <c r="F7" s="388"/>
      <c r="G7" s="388"/>
      <c r="H7" s="388"/>
      <c r="I7" s="388"/>
      <c r="J7" s="388"/>
      <c r="K7" s="388"/>
      <c r="L7" s="388"/>
      <c r="M7" s="388"/>
      <c r="N7" s="388"/>
      <c r="O7" s="388"/>
      <c r="P7" s="388"/>
      <c r="Q7" s="388"/>
      <c r="R7" s="388"/>
      <c r="S7" s="388"/>
      <c r="T7" s="388"/>
      <c r="U7" s="388"/>
      <c r="V7" s="388"/>
      <c r="W7" s="388"/>
      <c r="X7" s="388"/>
      <c r="Y7" s="388"/>
      <c r="Z7" s="388"/>
      <c r="AA7" s="388"/>
      <c r="AB7" s="388"/>
      <c r="AC7" s="388"/>
      <c r="AD7" s="388"/>
      <c r="AE7" s="388"/>
      <c r="AF7" s="388"/>
      <c r="AG7" s="2"/>
    </row>
    <row r="8" spans="2:33" s="87" customFormat="1" ht="15" x14ac:dyDescent="0.25">
      <c r="B8" s="89"/>
      <c r="C8" s="540" t="s">
        <v>423</v>
      </c>
      <c r="D8" s="541"/>
      <c r="E8" s="541"/>
      <c r="F8" s="541"/>
      <c r="G8" s="541"/>
      <c r="H8" s="122"/>
      <c r="I8" s="88"/>
      <c r="J8" s="122" t="s">
        <v>424</v>
      </c>
      <c r="K8" s="122"/>
      <c r="L8" s="122"/>
      <c r="M8" s="122"/>
      <c r="N8" s="122"/>
      <c r="O8" s="122"/>
      <c r="P8" s="123"/>
      <c r="Q8" s="88"/>
      <c r="R8" s="123" t="s">
        <v>425</v>
      </c>
      <c r="S8" s="124"/>
      <c r="T8" s="123"/>
      <c r="U8" s="122"/>
      <c r="V8" s="122"/>
      <c r="W8" s="122"/>
      <c r="X8" s="124"/>
      <c r="Y8" s="88"/>
      <c r="Z8" s="540" t="s">
        <v>426</v>
      </c>
      <c r="AA8" s="541"/>
      <c r="AB8" s="541"/>
      <c r="AC8" s="541"/>
      <c r="AD8" s="541"/>
      <c r="AE8" s="541"/>
      <c r="AF8" s="541"/>
      <c r="AG8" s="542"/>
    </row>
    <row r="9" spans="2:33" ht="18" customHeight="1" x14ac:dyDescent="0.25">
      <c r="B9" s="387"/>
      <c r="C9" s="388"/>
      <c r="D9" s="388"/>
      <c r="E9" s="388"/>
      <c r="F9" s="388"/>
      <c r="G9" s="388"/>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2"/>
    </row>
    <row r="10" spans="2:33" ht="27" customHeight="1" x14ac:dyDescent="0.25">
      <c r="B10" s="421" t="str">
        <f>'AMHS, CYS, PEI Medi-Cal Program'!B10:H10&amp;'CW &amp; Non Medi-Cal Programs'!B11:H11&amp;'Office Support &amp; Admin Support'!B11:H11</f>
        <v/>
      </c>
      <c r="C10" s="422"/>
      <c r="D10" s="422"/>
      <c r="E10" s="422"/>
      <c r="F10" s="422"/>
      <c r="G10" s="422"/>
      <c r="H10" s="422"/>
      <c r="J10" s="422" t="str">
        <f>'AMHS, CYS, PEI Medi-Cal Program'!J10:P10&amp;'CW &amp; Non Medi-Cal Programs'!J11:P11&amp;'Office Support &amp; Admin Support'!J11:P11</f>
        <v/>
      </c>
      <c r="K10" s="422"/>
      <c r="L10" s="422"/>
      <c r="M10" s="422"/>
      <c r="N10" s="422"/>
      <c r="O10" s="422"/>
      <c r="P10" s="422"/>
      <c r="R10" s="422" t="str">
        <f>'AMHS, CYS, PEI Medi-Cal Program'!R10:X10&amp;'CW &amp; Non Medi-Cal Programs'!R11:X11&amp;'Office Support &amp; Admin Support'!R11:X11</f>
        <v/>
      </c>
      <c r="S10" s="422"/>
      <c r="T10" s="422"/>
      <c r="U10" s="422"/>
      <c r="V10" s="422"/>
      <c r="W10" s="422"/>
      <c r="X10" s="422"/>
      <c r="Z10" s="422"/>
      <c r="AA10" s="422"/>
      <c r="AB10" s="422"/>
      <c r="AC10" s="422"/>
      <c r="AD10" s="422"/>
      <c r="AE10" s="422"/>
      <c r="AG10" s="2"/>
    </row>
    <row r="11" spans="2:33" ht="27" customHeight="1" x14ac:dyDescent="0.3">
      <c r="B11" s="397" t="s">
        <v>10</v>
      </c>
      <c r="C11" s="398"/>
      <c r="D11" s="398"/>
      <c r="E11" s="398"/>
      <c r="F11" s="398"/>
      <c r="G11" s="398"/>
      <c r="H11" s="398"/>
      <c r="I11" s="9"/>
      <c r="J11" s="398" t="s">
        <v>11</v>
      </c>
      <c r="K11" s="398"/>
      <c r="L11" s="398"/>
      <c r="M11" s="398"/>
      <c r="N11" s="398"/>
      <c r="O11" s="398"/>
      <c r="P11" s="398"/>
      <c r="Q11" s="9"/>
      <c r="R11" s="398" t="s">
        <v>12</v>
      </c>
      <c r="S11" s="398"/>
      <c r="T11" s="398"/>
      <c r="U11" s="398"/>
      <c r="V11" s="398"/>
      <c r="W11" s="398"/>
      <c r="X11" s="398"/>
      <c r="Y11" s="9"/>
      <c r="Z11" s="398" t="s">
        <v>442</v>
      </c>
      <c r="AA11" s="398"/>
      <c r="AB11" s="398"/>
      <c r="AC11" s="398"/>
      <c r="AD11" s="398"/>
      <c r="AE11" s="398"/>
      <c r="AG11" s="2"/>
    </row>
    <row r="12" spans="2:33" ht="9.75" customHeight="1" x14ac:dyDescent="0.3">
      <c r="B12" s="23"/>
      <c r="C12" s="18"/>
      <c r="D12" s="18"/>
      <c r="E12" s="18"/>
      <c r="F12" s="18"/>
      <c r="G12" s="18"/>
      <c r="H12" s="18"/>
      <c r="I12" s="9"/>
      <c r="J12" s="18"/>
      <c r="K12" s="18"/>
      <c r="L12" s="18"/>
      <c r="M12" s="18"/>
      <c r="N12" s="18"/>
      <c r="O12" s="18"/>
      <c r="P12" s="18"/>
      <c r="Q12" s="9"/>
      <c r="R12" s="18"/>
      <c r="S12" s="18"/>
      <c r="T12" s="18"/>
      <c r="U12" s="18"/>
      <c r="V12" s="18"/>
      <c r="W12" s="18"/>
      <c r="X12" s="18"/>
      <c r="Y12" s="9"/>
      <c r="Z12" s="8"/>
      <c r="AG12" s="2"/>
    </row>
    <row r="13" spans="2:33" ht="27" customHeight="1" x14ac:dyDescent="0.3">
      <c r="B13" s="410"/>
      <c r="C13" s="411"/>
      <c r="D13" s="411"/>
      <c r="E13" s="411"/>
      <c r="F13" s="18"/>
      <c r="G13" s="411"/>
      <c r="H13" s="411"/>
      <c r="I13" s="411"/>
      <c r="J13" s="411"/>
      <c r="K13" s="411"/>
      <c r="L13" s="411"/>
      <c r="M13" s="411"/>
      <c r="N13" s="411"/>
      <c r="O13" s="411"/>
      <c r="P13" s="411"/>
      <c r="Q13" s="9"/>
      <c r="R13" s="411"/>
      <c r="S13" s="411"/>
      <c r="T13" s="411"/>
      <c r="U13" s="411"/>
      <c r="V13" s="411"/>
      <c r="W13" s="411"/>
      <c r="X13" s="411"/>
      <c r="Y13" s="411"/>
      <c r="Z13" s="411"/>
      <c r="AA13" s="411"/>
      <c r="AB13" s="411"/>
      <c r="AC13" s="411"/>
      <c r="AD13" s="411"/>
      <c r="AE13" s="411"/>
      <c r="AG13" s="2"/>
    </row>
    <row r="14" spans="2:33" ht="27" customHeight="1" x14ac:dyDescent="0.3">
      <c r="B14" s="120" t="s">
        <v>443</v>
      </c>
      <c r="C14" s="125"/>
      <c r="D14" s="125"/>
      <c r="E14" s="125"/>
      <c r="F14" s="125"/>
      <c r="G14" s="398" t="s">
        <v>446</v>
      </c>
      <c r="H14" s="398"/>
      <c r="I14" s="398"/>
      <c r="J14" s="398"/>
      <c r="K14" s="398"/>
      <c r="L14" s="398"/>
      <c r="M14" s="398"/>
      <c r="N14" s="398"/>
      <c r="O14" s="398"/>
      <c r="P14" s="398"/>
      <c r="Q14" s="9"/>
      <c r="R14" s="398" t="s">
        <v>430</v>
      </c>
      <c r="S14" s="398"/>
      <c r="T14" s="398"/>
      <c r="U14" s="398"/>
      <c r="V14" s="398"/>
      <c r="W14" s="398"/>
      <c r="X14" s="398"/>
      <c r="Y14" s="398"/>
      <c r="Z14" s="398"/>
      <c r="AA14" s="398"/>
      <c r="AB14" s="398"/>
      <c r="AC14" s="398"/>
      <c r="AD14" s="398"/>
      <c r="AE14" s="398"/>
      <c r="AG14" s="2"/>
    </row>
    <row r="15" spans="2:33" ht="11.25" customHeight="1" x14ac:dyDescent="0.25">
      <c r="B15" s="1"/>
      <c r="AG15" s="2"/>
    </row>
    <row r="16" spans="2:33" ht="27" customHeight="1" x14ac:dyDescent="0.25">
      <c r="B16" s="421" t="str">
        <f>'AMHS, CYS, PEI Medi-Cal Program'!B13:H13&amp;'CW &amp; Non Medi-Cal Programs'!B20:L20&amp;'Office Support &amp; Admin Support'!B20:L20</f>
        <v/>
      </c>
      <c r="C16" s="422"/>
      <c r="D16" s="422"/>
      <c r="E16" s="422"/>
      <c r="F16" s="422"/>
      <c r="G16" s="422"/>
      <c r="H16" s="422"/>
      <c r="I16" s="422"/>
      <c r="J16" s="422"/>
      <c r="K16" s="422"/>
      <c r="L16" s="422"/>
      <c r="M16" s="422"/>
      <c r="N16" s="422"/>
      <c r="O16" s="422"/>
      <c r="P16" s="422"/>
      <c r="Q16" s="22"/>
      <c r="R16" s="422"/>
      <c r="S16" s="422"/>
      <c r="T16" s="422"/>
      <c r="U16" s="422"/>
      <c r="V16" s="422"/>
      <c r="W16" s="422"/>
      <c r="X16" s="422"/>
      <c r="Y16" s="422"/>
      <c r="Z16" s="422"/>
      <c r="AA16" s="422"/>
      <c r="AB16" s="422"/>
      <c r="AC16" s="422"/>
      <c r="AD16" s="422"/>
      <c r="AE16" s="422"/>
      <c r="AG16" s="2"/>
    </row>
    <row r="17" spans="2:33" ht="27" customHeight="1" x14ac:dyDescent="0.25">
      <c r="B17" s="397" t="s">
        <v>447</v>
      </c>
      <c r="C17" s="398"/>
      <c r="D17" s="398"/>
      <c r="E17" s="398"/>
      <c r="F17" s="398"/>
      <c r="G17" s="398"/>
      <c r="H17" s="398"/>
      <c r="I17" s="398"/>
      <c r="J17" s="398"/>
      <c r="K17" s="398"/>
      <c r="L17" s="398"/>
      <c r="M17" s="398"/>
      <c r="N17" s="398"/>
      <c r="O17" s="398"/>
      <c r="P17" s="398"/>
      <c r="Q17" s="398"/>
      <c r="R17" s="470" t="s">
        <v>429</v>
      </c>
      <c r="S17" s="470"/>
      <c r="T17" s="470"/>
      <c r="U17" s="470"/>
      <c r="V17" s="470"/>
      <c r="W17" s="470"/>
      <c r="X17" s="470"/>
      <c r="Y17" s="470"/>
      <c r="Z17" s="470"/>
      <c r="AA17" s="470"/>
      <c r="AB17" s="470"/>
      <c r="AC17" s="470"/>
      <c r="AD17" s="470"/>
      <c r="AE17" s="470"/>
      <c r="AG17" s="2"/>
    </row>
    <row r="18" spans="2:33" ht="12" customHeight="1" x14ac:dyDescent="0.3">
      <c r="B18" s="90"/>
      <c r="C18" s="91"/>
      <c r="D18" s="91"/>
      <c r="E18" s="91"/>
      <c r="F18" s="91"/>
      <c r="G18" s="91"/>
      <c r="H18" s="91"/>
      <c r="I18" s="91"/>
      <c r="J18" s="91"/>
      <c r="K18" s="91"/>
      <c r="L18" s="91"/>
      <c r="M18" s="18"/>
      <c r="N18" s="91"/>
      <c r="O18" s="91"/>
      <c r="P18" s="91"/>
      <c r="Q18" s="91"/>
      <c r="R18" s="18"/>
      <c r="S18" s="18"/>
      <c r="T18" s="18"/>
      <c r="U18" s="18"/>
      <c r="V18" s="18"/>
      <c r="W18" s="18"/>
      <c r="X18" s="18"/>
      <c r="Y18" s="18"/>
      <c r="Z18" s="18"/>
      <c r="AA18" s="18"/>
      <c r="AB18" s="18"/>
      <c r="AC18" s="18"/>
      <c r="AD18" s="18"/>
      <c r="AE18" s="18"/>
      <c r="AG18" s="2"/>
    </row>
    <row r="19" spans="2:33" ht="27" customHeight="1" x14ac:dyDescent="0.3">
      <c r="B19" s="410"/>
      <c r="C19" s="411"/>
      <c r="D19" s="411"/>
      <c r="E19" s="411"/>
      <c r="F19" s="411"/>
      <c r="G19" s="411"/>
      <c r="H19" s="411"/>
      <c r="I19" s="411"/>
      <c r="J19" s="411"/>
      <c r="K19" s="411"/>
      <c r="L19" s="411"/>
      <c r="M19" s="18"/>
      <c r="N19" s="411"/>
      <c r="O19" s="411"/>
      <c r="P19" s="411"/>
      <c r="Q19" s="411"/>
      <c r="R19" s="411"/>
      <c r="S19" s="411"/>
      <c r="T19" s="411"/>
      <c r="U19" s="411"/>
      <c r="V19" s="411"/>
      <c r="W19" s="18"/>
      <c r="X19" s="543" t="s">
        <v>220</v>
      </c>
      <c r="Y19" s="543"/>
      <c r="Z19" s="543"/>
      <c r="AA19" s="543"/>
      <c r="AB19" s="543"/>
      <c r="AC19" s="543"/>
      <c r="AD19" s="543"/>
      <c r="AE19" s="543"/>
      <c r="AF19" s="18"/>
      <c r="AG19" s="2"/>
    </row>
    <row r="20" spans="2:33" s="9" customFormat="1" ht="27" customHeight="1" x14ac:dyDescent="0.3">
      <c r="B20" s="121" t="s">
        <v>428</v>
      </c>
      <c r="C20" s="83"/>
      <c r="D20" s="83"/>
      <c r="E20" s="83"/>
      <c r="F20" s="83"/>
      <c r="G20" s="83"/>
      <c r="H20" s="83"/>
      <c r="I20" s="83"/>
      <c r="J20" s="83"/>
      <c r="K20" s="83"/>
      <c r="L20" s="83"/>
      <c r="M20" s="83"/>
      <c r="N20" s="470" t="s">
        <v>527</v>
      </c>
      <c r="O20" s="470"/>
      <c r="P20" s="470"/>
      <c r="Q20" s="470"/>
      <c r="R20" s="470"/>
      <c r="S20" s="470"/>
      <c r="T20" s="470"/>
      <c r="U20" s="470"/>
      <c r="V20" s="470"/>
      <c r="W20" s="18"/>
      <c r="X20" s="398" t="s">
        <v>427</v>
      </c>
      <c r="Y20" s="398"/>
      <c r="Z20" s="398"/>
      <c r="AA20" s="398"/>
      <c r="AB20" s="398"/>
      <c r="AC20" s="398"/>
      <c r="AD20" s="398"/>
      <c r="AE20" s="398"/>
      <c r="AF20" s="18"/>
      <c r="AG20" s="13"/>
    </row>
    <row r="21" spans="2:33" ht="12" customHeight="1" x14ac:dyDescent="0.3">
      <c r="B21" s="23"/>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2"/>
    </row>
    <row r="22" spans="2:33" ht="27" customHeight="1" x14ac:dyDescent="0.3">
      <c r="B22" s="410"/>
      <c r="C22" s="411"/>
      <c r="D22" s="411"/>
      <c r="E22" s="411"/>
      <c r="F22" s="411"/>
      <c r="G22" s="411"/>
      <c r="H22" s="411"/>
      <c r="I22" s="411"/>
      <c r="J22" s="411"/>
      <c r="K22" s="411"/>
      <c r="L22" s="411"/>
      <c r="M22" s="18"/>
      <c r="N22" s="411"/>
      <c r="O22" s="411"/>
      <c r="P22" s="411"/>
      <c r="Q22" s="411"/>
      <c r="R22" s="411"/>
      <c r="S22" s="411"/>
      <c r="T22" s="411"/>
      <c r="U22" s="411"/>
      <c r="V22" s="411"/>
      <c r="W22" s="18"/>
      <c r="X22" s="543" t="s">
        <v>220</v>
      </c>
      <c r="Y22" s="543"/>
      <c r="Z22" s="543"/>
      <c r="AA22" s="543"/>
      <c r="AB22" s="543"/>
      <c r="AC22" s="543"/>
      <c r="AD22" s="543"/>
      <c r="AE22" s="543"/>
      <c r="AF22" s="18"/>
      <c r="AG22" s="2"/>
    </row>
    <row r="23" spans="2:33" s="9" customFormat="1" ht="27" customHeight="1" x14ac:dyDescent="0.3">
      <c r="B23" s="121" t="s">
        <v>428</v>
      </c>
      <c r="C23" s="83"/>
      <c r="D23" s="83"/>
      <c r="E23" s="83"/>
      <c r="F23" s="83"/>
      <c r="G23" s="83"/>
      <c r="H23" s="83"/>
      <c r="I23" s="83"/>
      <c r="J23" s="83"/>
      <c r="K23" s="83"/>
      <c r="L23" s="83"/>
      <c r="M23" s="83"/>
      <c r="N23" s="470" t="s">
        <v>527</v>
      </c>
      <c r="O23" s="470"/>
      <c r="P23" s="470"/>
      <c r="Q23" s="470"/>
      <c r="R23" s="470"/>
      <c r="S23" s="470"/>
      <c r="T23" s="470"/>
      <c r="U23" s="470"/>
      <c r="V23" s="470"/>
      <c r="W23" s="18"/>
      <c r="X23" s="398" t="s">
        <v>427</v>
      </c>
      <c r="Y23" s="398"/>
      <c r="Z23" s="398"/>
      <c r="AA23" s="398"/>
      <c r="AB23" s="398"/>
      <c r="AC23" s="398"/>
      <c r="AD23" s="398"/>
      <c r="AE23" s="398"/>
      <c r="AF23" s="18"/>
      <c r="AG23" s="13"/>
    </row>
    <row r="24" spans="2:33" ht="12.75" customHeight="1" x14ac:dyDescent="0.3">
      <c r="B24" s="23"/>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2"/>
    </row>
    <row r="25" spans="2:33" ht="27" customHeight="1" x14ac:dyDescent="0.3">
      <c r="B25" s="410"/>
      <c r="C25" s="411"/>
      <c r="D25" s="411"/>
      <c r="E25" s="411"/>
      <c r="F25" s="411"/>
      <c r="G25" s="411"/>
      <c r="H25" s="411"/>
      <c r="I25" s="411"/>
      <c r="J25" s="411"/>
      <c r="K25" s="411"/>
      <c r="L25" s="411"/>
      <c r="M25" s="18"/>
      <c r="N25" s="411"/>
      <c r="O25" s="411"/>
      <c r="P25" s="411"/>
      <c r="Q25" s="411"/>
      <c r="R25" s="411"/>
      <c r="S25" s="411"/>
      <c r="T25" s="411"/>
      <c r="U25" s="411"/>
      <c r="V25" s="411"/>
      <c r="W25" s="18"/>
      <c r="X25" s="543" t="s">
        <v>220</v>
      </c>
      <c r="Y25" s="543"/>
      <c r="Z25" s="543"/>
      <c r="AA25" s="543"/>
      <c r="AB25" s="543"/>
      <c r="AC25" s="543"/>
      <c r="AD25" s="543"/>
      <c r="AE25" s="543"/>
      <c r="AF25" s="18"/>
      <c r="AG25" s="2"/>
    </row>
    <row r="26" spans="2:33" s="9" customFormat="1" ht="27" customHeight="1" x14ac:dyDescent="0.3">
      <c r="B26" s="121" t="s">
        <v>428</v>
      </c>
      <c r="C26" s="83"/>
      <c r="D26" s="83"/>
      <c r="E26" s="83"/>
      <c r="F26" s="83"/>
      <c r="G26" s="83"/>
      <c r="H26" s="83"/>
      <c r="I26" s="83"/>
      <c r="J26" s="83"/>
      <c r="K26" s="83"/>
      <c r="L26" s="83"/>
      <c r="M26" s="83"/>
      <c r="N26" s="470" t="s">
        <v>527</v>
      </c>
      <c r="O26" s="470"/>
      <c r="P26" s="470"/>
      <c r="Q26" s="470"/>
      <c r="R26" s="470"/>
      <c r="S26" s="470"/>
      <c r="T26" s="470"/>
      <c r="U26" s="470"/>
      <c r="V26" s="470"/>
      <c r="W26" s="18"/>
      <c r="X26" s="398" t="s">
        <v>427</v>
      </c>
      <c r="Y26" s="398"/>
      <c r="Z26" s="398"/>
      <c r="AA26" s="398"/>
      <c r="AB26" s="398"/>
      <c r="AC26" s="398"/>
      <c r="AD26" s="398"/>
      <c r="AE26" s="398"/>
      <c r="AF26" s="18"/>
      <c r="AG26" s="13"/>
    </row>
    <row r="27" spans="2:33" ht="12" customHeight="1" x14ac:dyDescent="0.3">
      <c r="B27" s="23"/>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2"/>
    </row>
    <row r="28" spans="2:33" ht="27" customHeight="1" x14ac:dyDescent="0.3">
      <c r="B28" s="410"/>
      <c r="C28" s="411"/>
      <c r="D28" s="411"/>
      <c r="E28" s="411"/>
      <c r="F28" s="411"/>
      <c r="G28" s="411"/>
      <c r="H28" s="411"/>
      <c r="I28" s="411"/>
      <c r="J28" s="411"/>
      <c r="K28" s="411"/>
      <c r="L28" s="411"/>
      <c r="M28" s="18"/>
      <c r="N28" s="411"/>
      <c r="O28" s="411"/>
      <c r="P28" s="411"/>
      <c r="Q28" s="411"/>
      <c r="R28" s="411"/>
      <c r="S28" s="411"/>
      <c r="T28" s="411"/>
      <c r="U28" s="411"/>
      <c r="V28" s="411"/>
      <c r="W28" s="18"/>
      <c r="X28" s="543" t="s">
        <v>220</v>
      </c>
      <c r="Y28" s="543"/>
      <c r="Z28" s="543"/>
      <c r="AA28" s="543"/>
      <c r="AB28" s="543"/>
      <c r="AC28" s="543"/>
      <c r="AD28" s="543"/>
      <c r="AE28" s="543"/>
      <c r="AF28" s="18"/>
      <c r="AG28" s="2"/>
    </row>
    <row r="29" spans="2:33" s="9" customFormat="1" ht="27" customHeight="1" x14ac:dyDescent="0.3">
      <c r="B29" s="121" t="s">
        <v>428</v>
      </c>
      <c r="C29" s="83"/>
      <c r="D29" s="83"/>
      <c r="E29" s="83"/>
      <c r="F29" s="83"/>
      <c r="G29" s="83"/>
      <c r="H29" s="83"/>
      <c r="I29" s="83"/>
      <c r="J29" s="83"/>
      <c r="K29" s="83"/>
      <c r="L29" s="83"/>
      <c r="M29" s="83"/>
      <c r="N29" s="470" t="s">
        <v>527</v>
      </c>
      <c r="O29" s="470"/>
      <c r="P29" s="470"/>
      <c r="Q29" s="470"/>
      <c r="R29" s="470"/>
      <c r="S29" s="470"/>
      <c r="T29" s="470"/>
      <c r="U29" s="470"/>
      <c r="V29" s="470"/>
      <c r="W29" s="18"/>
      <c r="X29" s="398" t="s">
        <v>427</v>
      </c>
      <c r="Y29" s="398"/>
      <c r="Z29" s="398"/>
      <c r="AA29" s="398"/>
      <c r="AB29" s="398"/>
      <c r="AC29" s="398"/>
      <c r="AD29" s="398"/>
      <c r="AE29" s="398"/>
      <c r="AF29" s="18"/>
      <c r="AG29" s="13"/>
    </row>
    <row r="30" spans="2:33" ht="12" customHeight="1" x14ac:dyDescent="0.25">
      <c r="B30" s="547"/>
      <c r="C30" s="548"/>
      <c r="D30" s="548"/>
      <c r="E30" s="548"/>
      <c r="F30" s="548"/>
      <c r="G30" s="548"/>
      <c r="H30" s="548"/>
      <c r="I30" s="548"/>
      <c r="J30" s="548"/>
      <c r="K30" s="548"/>
      <c r="L30" s="548"/>
      <c r="M30" s="548"/>
      <c r="N30" s="548"/>
      <c r="O30" s="548"/>
      <c r="P30" s="548"/>
      <c r="Q30" s="548"/>
      <c r="R30" s="548"/>
      <c r="S30" s="548"/>
      <c r="T30" s="548"/>
      <c r="U30" s="548"/>
      <c r="V30" s="548"/>
      <c r="W30" s="126"/>
      <c r="X30" s="126"/>
      <c r="Y30" s="126"/>
      <c r="Z30" s="126"/>
      <c r="AA30" s="126"/>
      <c r="AB30" s="126"/>
      <c r="AC30" s="126"/>
      <c r="AD30" s="126"/>
      <c r="AE30" s="126"/>
      <c r="AF30" s="126"/>
      <c r="AG30" s="2"/>
    </row>
    <row r="31" spans="2:33" ht="27" customHeight="1" x14ac:dyDescent="0.3">
      <c r="B31" s="544" t="s">
        <v>220</v>
      </c>
      <c r="C31" s="545"/>
      <c r="D31" s="545"/>
      <c r="E31" s="545"/>
      <c r="F31" s="545"/>
      <c r="G31" s="545"/>
      <c r="H31" s="545"/>
      <c r="I31" s="545"/>
      <c r="J31" s="545"/>
      <c r="K31" s="545"/>
      <c r="L31" s="545"/>
      <c r="M31" s="545"/>
      <c r="N31" s="545"/>
      <c r="O31" s="545"/>
      <c r="P31" s="545"/>
      <c r="Q31" s="545"/>
      <c r="R31" s="545"/>
      <c r="S31" s="545"/>
      <c r="T31" s="545"/>
      <c r="U31" s="545"/>
      <c r="V31" s="546"/>
      <c r="W31" s="126"/>
      <c r="X31" s="126"/>
      <c r="Y31" s="126"/>
      <c r="Z31" s="126"/>
      <c r="AA31" s="126"/>
      <c r="AB31" s="126"/>
      <c r="AC31" s="126"/>
      <c r="AD31" s="126"/>
      <c r="AE31" s="126"/>
      <c r="AF31" s="126"/>
      <c r="AG31" s="2"/>
    </row>
    <row r="32" spans="2:33" ht="27" customHeight="1" x14ac:dyDescent="0.25">
      <c r="B32" s="397" t="s">
        <v>434</v>
      </c>
      <c r="C32" s="398"/>
      <c r="D32" s="398"/>
      <c r="E32" s="398"/>
      <c r="F32" s="398"/>
      <c r="G32" s="398"/>
      <c r="H32" s="398"/>
      <c r="I32" s="398"/>
      <c r="J32" s="398"/>
      <c r="K32" s="398"/>
      <c r="L32" s="398"/>
      <c r="M32" s="398"/>
      <c r="N32" s="398"/>
      <c r="O32" s="398"/>
      <c r="P32" s="398"/>
      <c r="Q32" s="398"/>
      <c r="R32" s="398"/>
      <c r="S32" s="398"/>
      <c r="T32" s="398"/>
      <c r="U32" s="398"/>
      <c r="V32" s="398"/>
      <c r="W32" s="126"/>
      <c r="X32" s="126"/>
      <c r="Y32" s="126"/>
      <c r="Z32" s="126"/>
      <c r="AA32" s="126"/>
      <c r="AB32" s="126"/>
      <c r="AC32" s="126"/>
      <c r="AD32" s="126"/>
      <c r="AE32" s="126"/>
      <c r="AF32" s="126"/>
      <c r="AG32" s="2"/>
    </row>
    <row r="33" spans="2:33" ht="12" customHeight="1" x14ac:dyDescent="0.3">
      <c r="B33" s="23"/>
      <c r="C33" s="18"/>
      <c r="D33" s="18"/>
      <c r="E33" s="18"/>
      <c r="F33" s="18"/>
      <c r="G33" s="18"/>
      <c r="H33" s="18"/>
      <c r="I33" s="18"/>
      <c r="J33" s="18"/>
      <c r="K33" s="18"/>
      <c r="L33" s="18"/>
      <c r="M33" s="18"/>
      <c r="N33" s="18"/>
      <c r="O33" s="18"/>
      <c r="P33" s="18"/>
      <c r="Q33" s="18"/>
      <c r="R33" s="18"/>
      <c r="S33" s="18"/>
      <c r="T33" s="18"/>
      <c r="U33" s="18"/>
      <c r="V33" s="18"/>
      <c r="W33" s="126"/>
      <c r="X33" s="126"/>
      <c r="Y33" s="126"/>
      <c r="Z33" s="126"/>
      <c r="AA33" s="126"/>
      <c r="AB33" s="126"/>
      <c r="AC33" s="126"/>
      <c r="AD33" s="126"/>
      <c r="AE33" s="126"/>
      <c r="AF33" s="126"/>
      <c r="AG33" s="2"/>
    </row>
    <row r="34" spans="2:33" ht="27" customHeight="1" x14ac:dyDescent="0.25">
      <c r="B34" s="549" t="s">
        <v>437</v>
      </c>
      <c r="C34" s="550"/>
      <c r="D34" s="550"/>
      <c r="E34" s="550"/>
      <c r="F34" s="550"/>
      <c r="G34" s="550"/>
      <c r="H34" s="556"/>
      <c r="I34" s="556"/>
      <c r="J34" s="556"/>
      <c r="K34" s="556"/>
      <c r="L34" s="556"/>
      <c r="M34" s="556"/>
      <c r="N34" s="556"/>
      <c r="O34" s="556"/>
      <c r="P34" s="556"/>
      <c r="Q34" s="556"/>
      <c r="R34" s="556"/>
      <c r="S34" s="556"/>
      <c r="T34" s="556"/>
      <c r="U34" s="556"/>
      <c r="V34" s="556"/>
      <c r="W34" s="556"/>
      <c r="X34" s="556"/>
      <c r="Y34" s="556"/>
      <c r="Z34" s="556"/>
      <c r="AA34" s="556"/>
      <c r="AB34" s="556"/>
      <c r="AC34" s="556"/>
      <c r="AD34" s="556"/>
      <c r="AE34" s="556"/>
      <c r="AF34" s="556"/>
      <c r="AG34" s="557"/>
    </row>
    <row r="35" spans="2:33" ht="27" customHeight="1" x14ac:dyDescent="0.25">
      <c r="B35" s="549"/>
      <c r="C35" s="550"/>
      <c r="D35" s="550"/>
      <c r="E35" s="550"/>
      <c r="F35" s="550"/>
      <c r="G35" s="550"/>
      <c r="H35" s="556"/>
      <c r="I35" s="556"/>
      <c r="J35" s="556"/>
      <c r="K35" s="556"/>
      <c r="L35" s="556"/>
      <c r="M35" s="556"/>
      <c r="N35" s="556"/>
      <c r="O35" s="556"/>
      <c r="P35" s="556"/>
      <c r="Q35" s="556"/>
      <c r="R35" s="556"/>
      <c r="S35" s="556"/>
      <c r="T35" s="556"/>
      <c r="U35" s="556"/>
      <c r="V35" s="556"/>
      <c r="W35" s="556"/>
      <c r="X35" s="556"/>
      <c r="Y35" s="556"/>
      <c r="Z35" s="556"/>
      <c r="AA35" s="556"/>
      <c r="AB35" s="556"/>
      <c r="AC35" s="556"/>
      <c r="AD35" s="556"/>
      <c r="AE35" s="556"/>
      <c r="AF35" s="556"/>
      <c r="AG35" s="557"/>
    </row>
    <row r="36" spans="2:33" ht="24" customHeight="1" x14ac:dyDescent="0.25">
      <c r="B36" s="106" t="s">
        <v>481</v>
      </c>
      <c r="C36" s="107"/>
      <c r="D36" s="107"/>
      <c r="E36" s="107"/>
      <c r="F36" s="107"/>
      <c r="G36" s="107"/>
      <c r="H36" s="108"/>
      <c r="I36" s="108"/>
      <c r="J36" s="108"/>
      <c r="K36" s="108"/>
      <c r="L36" s="108"/>
      <c r="M36" s="108"/>
      <c r="N36" s="108"/>
      <c r="O36" s="108"/>
      <c r="P36" s="108"/>
      <c r="Q36" s="108"/>
      <c r="R36" s="108"/>
      <c r="S36" s="108"/>
      <c r="T36" s="103"/>
      <c r="U36" s="103"/>
      <c r="V36" s="103"/>
      <c r="W36" s="103"/>
      <c r="X36" s="103"/>
      <c r="Y36" s="103"/>
      <c r="Z36" s="103"/>
      <c r="AA36" s="103"/>
      <c r="AB36" s="103"/>
      <c r="AC36" s="103"/>
      <c r="AD36" s="103"/>
      <c r="AE36" s="103"/>
      <c r="AF36" s="104"/>
      <c r="AG36" s="105"/>
    </row>
    <row r="37" spans="2:33" ht="24.75" customHeight="1" x14ac:dyDescent="0.3">
      <c r="B37" s="23"/>
      <c r="C37" s="127" t="s">
        <v>482</v>
      </c>
      <c r="D37" s="127"/>
      <c r="E37" s="127"/>
      <c r="F37" s="127"/>
      <c r="G37" s="18"/>
      <c r="H37" s="18"/>
      <c r="I37" s="18"/>
      <c r="J37" s="18"/>
      <c r="K37" s="18"/>
      <c r="L37" s="18"/>
      <c r="M37" s="18"/>
      <c r="N37" s="18"/>
      <c r="O37" s="18"/>
      <c r="P37" s="18"/>
      <c r="Q37" s="18"/>
      <c r="R37" s="18"/>
      <c r="S37" s="18"/>
      <c r="T37" s="18"/>
      <c r="U37" s="18"/>
      <c r="V37" s="18"/>
      <c r="W37" s="126"/>
      <c r="X37" s="126"/>
      <c r="Y37" s="126"/>
      <c r="Z37" s="126"/>
      <c r="AA37" s="126"/>
      <c r="AB37" s="126"/>
      <c r="AC37" s="126"/>
      <c r="AD37" s="126"/>
      <c r="AE37" s="126"/>
      <c r="AF37" s="126"/>
      <c r="AG37" s="2"/>
    </row>
    <row r="38" spans="2:33" ht="27" customHeight="1" x14ac:dyDescent="0.3">
      <c r="B38" s="23"/>
      <c r="C38" s="127" t="s">
        <v>483</v>
      </c>
      <c r="D38" s="127"/>
      <c r="E38" s="127"/>
      <c r="F38" s="127"/>
      <c r="G38" s="18"/>
      <c r="H38" s="18"/>
      <c r="I38" s="18"/>
      <c r="J38" s="18"/>
      <c r="K38" s="18"/>
      <c r="L38" s="18"/>
      <c r="M38" s="18"/>
      <c r="N38" s="18"/>
      <c r="O38" s="18"/>
      <c r="P38" s="18"/>
      <c r="Q38" s="18"/>
      <c r="R38" s="18"/>
      <c r="S38" s="18"/>
      <c r="T38" s="18"/>
      <c r="U38" s="18"/>
      <c r="V38" s="18"/>
      <c r="W38" s="126"/>
      <c r="X38" s="126"/>
      <c r="Y38" s="126"/>
      <c r="Z38" s="126"/>
      <c r="AA38" s="126"/>
      <c r="AB38" s="126"/>
      <c r="AC38" s="126"/>
      <c r="AD38" s="126"/>
      <c r="AE38" s="126"/>
      <c r="AF38" s="126"/>
      <c r="AG38" s="2"/>
    </row>
    <row r="39" spans="2:33" ht="27" customHeight="1" x14ac:dyDescent="0.3">
      <c r="B39" s="23"/>
      <c r="C39" s="127" t="s">
        <v>484</v>
      </c>
      <c r="D39" s="127"/>
      <c r="E39" s="127"/>
      <c r="F39" s="127"/>
      <c r="G39" s="18"/>
      <c r="H39" s="18"/>
      <c r="I39" s="18"/>
      <c r="J39" s="18"/>
      <c r="K39" s="18"/>
      <c r="L39" s="18"/>
      <c r="M39" s="18"/>
      <c r="N39" s="18"/>
      <c r="O39" s="18"/>
      <c r="P39" s="18"/>
      <c r="Q39" s="18"/>
      <c r="R39" s="18"/>
      <c r="S39" s="18"/>
      <c r="T39" s="18"/>
      <c r="U39" s="18"/>
      <c r="V39" s="18"/>
      <c r="W39" s="126"/>
      <c r="X39" s="126"/>
      <c r="Y39" s="126"/>
      <c r="Z39" s="126"/>
      <c r="AA39" s="126"/>
      <c r="AB39" s="126"/>
      <c r="AC39" s="126"/>
      <c r="AD39" s="126"/>
      <c r="AE39" s="126"/>
      <c r="AF39" s="126"/>
      <c r="AG39" s="2"/>
    </row>
    <row r="40" spans="2:33" ht="27" customHeight="1" x14ac:dyDescent="0.3">
      <c r="B40" s="23"/>
      <c r="C40" s="127" t="s">
        <v>435</v>
      </c>
      <c r="D40" s="127"/>
      <c r="E40" s="127"/>
      <c r="F40" s="127"/>
      <c r="G40" s="127"/>
      <c r="H40" s="127"/>
      <c r="I40" s="127"/>
      <c r="J40" s="127"/>
      <c r="K40" s="127"/>
      <c r="L40" s="127"/>
      <c r="M40" s="127"/>
      <c r="N40" s="127"/>
      <c r="O40" s="127"/>
      <c r="P40" s="128"/>
      <c r="Q40" s="18"/>
      <c r="R40" s="18"/>
      <c r="S40" s="18"/>
      <c r="T40" s="18"/>
      <c r="U40" s="18"/>
      <c r="V40" s="18"/>
      <c r="W40" s="126"/>
      <c r="X40" s="126"/>
      <c r="Y40" s="126"/>
      <c r="Z40" s="126"/>
      <c r="AA40" s="126"/>
      <c r="AB40" s="126"/>
      <c r="AC40" s="126"/>
      <c r="AD40" s="126"/>
      <c r="AE40" s="126"/>
      <c r="AF40" s="126"/>
      <c r="AG40" s="2"/>
    </row>
    <row r="41" spans="2:33" ht="27" customHeight="1" x14ac:dyDescent="0.3">
      <c r="B41" s="23"/>
      <c r="C41" s="127" t="s">
        <v>436</v>
      </c>
      <c r="D41" s="127"/>
      <c r="E41" s="127"/>
      <c r="F41" s="127"/>
      <c r="G41" s="18"/>
      <c r="H41" s="18"/>
      <c r="I41" s="18"/>
      <c r="J41" s="18"/>
      <c r="K41" s="18"/>
      <c r="L41" s="18"/>
      <c r="M41" s="18"/>
      <c r="N41" s="18"/>
      <c r="O41" s="18"/>
      <c r="P41" s="18"/>
      <c r="Q41" s="18"/>
      <c r="R41" s="18"/>
      <c r="S41" s="18"/>
      <c r="T41" s="18"/>
      <c r="U41" s="18"/>
      <c r="V41" s="18"/>
      <c r="W41" s="126"/>
      <c r="X41" s="126"/>
      <c r="Y41" s="126"/>
      <c r="Z41" s="126"/>
      <c r="AA41" s="126"/>
      <c r="AB41" s="126"/>
      <c r="AC41" s="126"/>
      <c r="AD41" s="126"/>
      <c r="AE41" s="126"/>
      <c r="AF41" s="126"/>
      <c r="AG41" s="2"/>
    </row>
    <row r="42" spans="2:33" ht="27" customHeight="1" x14ac:dyDescent="0.3">
      <c r="B42" s="23"/>
      <c r="C42" s="127" t="s">
        <v>485</v>
      </c>
      <c r="D42" s="127"/>
      <c r="E42" s="127"/>
      <c r="F42" s="127"/>
      <c r="G42" s="18"/>
      <c r="H42" s="18"/>
      <c r="I42" s="18"/>
      <c r="J42" s="18"/>
      <c r="K42" s="18"/>
      <c r="L42" s="18"/>
      <c r="M42" s="18"/>
      <c r="N42" s="18"/>
      <c r="O42" s="18"/>
      <c r="P42" s="18"/>
      <c r="Q42" s="18"/>
      <c r="R42" s="18"/>
      <c r="S42" s="18"/>
      <c r="T42" s="18"/>
      <c r="U42" s="18"/>
      <c r="V42" s="18"/>
      <c r="W42" s="126"/>
      <c r="X42" s="126"/>
      <c r="Y42" s="126"/>
      <c r="Z42" s="126"/>
      <c r="AA42" s="126"/>
      <c r="AB42" s="126"/>
      <c r="AC42" s="126"/>
      <c r="AD42" s="126"/>
      <c r="AE42" s="126"/>
      <c r="AF42" s="126"/>
      <c r="AG42" s="2"/>
    </row>
    <row r="43" spans="2:33" ht="12" customHeight="1" x14ac:dyDescent="0.3">
      <c r="B43" s="96"/>
      <c r="C43" s="129"/>
      <c r="D43" s="129"/>
      <c r="E43" s="129"/>
      <c r="F43" s="129"/>
      <c r="G43" s="130"/>
      <c r="H43" s="130"/>
      <c r="I43" s="130"/>
      <c r="J43" s="130"/>
      <c r="K43" s="130"/>
      <c r="L43" s="130"/>
      <c r="M43" s="130"/>
      <c r="N43" s="130"/>
      <c r="O43" s="130"/>
      <c r="P43" s="130"/>
      <c r="Q43" s="130"/>
      <c r="R43" s="130"/>
      <c r="S43" s="130"/>
      <c r="T43" s="130"/>
      <c r="U43" s="130"/>
      <c r="V43" s="130"/>
      <c r="W43" s="131"/>
      <c r="X43" s="131"/>
      <c r="Y43" s="131"/>
      <c r="Z43" s="131"/>
      <c r="AA43" s="131"/>
      <c r="AB43" s="131"/>
      <c r="AC43" s="131"/>
      <c r="AD43" s="131"/>
      <c r="AE43" s="131"/>
      <c r="AF43" s="131"/>
      <c r="AG43" s="95"/>
    </row>
    <row r="44" spans="2:33" ht="27" customHeight="1" x14ac:dyDescent="0.3">
      <c r="B44" s="23"/>
      <c r="C44" s="127"/>
      <c r="D44" s="127"/>
      <c r="E44" s="127"/>
      <c r="F44" s="127"/>
      <c r="G44" s="18"/>
      <c r="H44" s="18"/>
      <c r="I44" s="18"/>
      <c r="J44" s="18"/>
      <c r="K44" s="18"/>
      <c r="L44" s="18"/>
      <c r="M44" s="18"/>
      <c r="N44" s="18"/>
      <c r="O44" s="18"/>
      <c r="P44" s="18"/>
      <c r="Q44" s="18"/>
      <c r="R44" s="18"/>
      <c r="S44" s="18"/>
      <c r="T44" s="18"/>
      <c r="U44" s="18"/>
      <c r="V44" s="18"/>
      <c r="W44" s="126"/>
      <c r="X44" s="126"/>
      <c r="Y44" s="126"/>
      <c r="Z44" s="126"/>
      <c r="AA44" s="126"/>
      <c r="AB44" s="126"/>
      <c r="AC44" s="126"/>
      <c r="AD44" s="126"/>
      <c r="AE44" s="126"/>
      <c r="AF44" s="126"/>
      <c r="AG44" s="2"/>
    </row>
    <row r="45" spans="2:33" ht="27" customHeight="1" x14ac:dyDescent="0.3">
      <c r="B45" s="23"/>
      <c r="C45" s="543"/>
      <c r="D45" s="543"/>
      <c r="E45" s="543"/>
      <c r="F45" s="543"/>
      <c r="G45" s="543"/>
      <c r="H45" s="543"/>
      <c r="I45" s="543"/>
      <c r="J45" s="543"/>
      <c r="K45" s="543"/>
      <c r="L45" s="543"/>
      <c r="M45" s="543"/>
      <c r="N45" s="543"/>
      <c r="O45" s="18"/>
      <c r="P45" s="558"/>
      <c r="Q45" s="411"/>
      <c r="R45" s="411"/>
      <c r="S45" s="411"/>
      <c r="T45" s="411"/>
      <c r="U45" s="411"/>
      <c r="V45" s="411"/>
      <c r="W45" s="126"/>
      <c r="X45" s="126"/>
      <c r="Y45" s="126"/>
      <c r="Z45" s="126"/>
      <c r="AA45" s="126"/>
      <c r="AB45" s="126"/>
      <c r="AC45" s="126"/>
      <c r="AD45" s="126"/>
      <c r="AE45" s="126"/>
      <c r="AF45" s="126"/>
      <c r="AG45" s="2"/>
    </row>
    <row r="46" spans="2:33" ht="27" customHeight="1" x14ac:dyDescent="0.3">
      <c r="B46" s="23"/>
      <c r="C46" s="132" t="s">
        <v>438</v>
      </c>
      <c r="D46" s="132"/>
      <c r="E46" s="132"/>
      <c r="F46" s="132"/>
      <c r="G46" s="125"/>
      <c r="H46" s="125"/>
      <c r="I46" s="125"/>
      <c r="J46" s="125"/>
      <c r="K46" s="125"/>
      <c r="L46" s="125"/>
      <c r="M46" s="125"/>
      <c r="N46" s="125"/>
      <c r="O46" s="125"/>
      <c r="P46" s="553" t="s">
        <v>422</v>
      </c>
      <c r="Q46" s="553"/>
      <c r="R46" s="553"/>
      <c r="S46" s="553"/>
      <c r="T46" s="553"/>
      <c r="U46" s="553"/>
      <c r="V46" s="553"/>
      <c r="W46" s="126"/>
      <c r="X46" s="126"/>
      <c r="Y46" s="126"/>
      <c r="Z46" s="126"/>
      <c r="AA46" s="126"/>
      <c r="AB46" s="126"/>
      <c r="AC46" s="126"/>
      <c r="AD46" s="126"/>
      <c r="AE46" s="126"/>
      <c r="AF46" s="126"/>
      <c r="AG46" s="2"/>
    </row>
    <row r="47" spans="2:33" ht="12" customHeight="1" x14ac:dyDescent="0.3">
      <c r="B47" s="23"/>
      <c r="C47" s="18"/>
      <c r="D47" s="18"/>
      <c r="E47" s="18"/>
      <c r="F47" s="18"/>
      <c r="G47" s="18"/>
      <c r="H47" s="18"/>
      <c r="I47" s="18"/>
      <c r="J47" s="18"/>
      <c r="K47" s="18"/>
      <c r="L47" s="18"/>
      <c r="M47" s="18"/>
      <c r="N47" s="18"/>
      <c r="O47" s="18"/>
      <c r="P47" s="18"/>
      <c r="Q47" s="18"/>
      <c r="R47" s="18"/>
      <c r="S47" s="18"/>
      <c r="T47" s="18"/>
      <c r="U47" s="18"/>
      <c r="V47" s="18"/>
      <c r="W47" s="126"/>
      <c r="X47" s="126"/>
      <c r="Y47" s="126"/>
      <c r="Z47" s="126"/>
      <c r="AA47" s="126"/>
      <c r="AB47" s="126"/>
      <c r="AC47" s="126"/>
      <c r="AD47" s="126"/>
      <c r="AE47" s="126"/>
      <c r="AF47" s="126"/>
      <c r="AG47" s="2"/>
    </row>
    <row r="48" spans="2:33" ht="27" customHeight="1" x14ac:dyDescent="0.3">
      <c r="B48" s="23"/>
      <c r="C48" s="543"/>
      <c r="D48" s="543"/>
      <c r="E48" s="543"/>
      <c r="F48" s="543"/>
      <c r="G48" s="543"/>
      <c r="H48" s="543"/>
      <c r="I48" s="543"/>
      <c r="J48" s="543"/>
      <c r="K48" s="543"/>
      <c r="L48" s="543"/>
      <c r="M48" s="543"/>
      <c r="N48" s="543"/>
      <c r="O48" s="18"/>
      <c r="P48" s="559"/>
      <c r="Q48" s="559"/>
      <c r="R48" s="559"/>
      <c r="S48" s="559"/>
      <c r="T48" s="559"/>
      <c r="U48" s="559"/>
      <c r="V48" s="559"/>
      <c r="W48" s="559"/>
      <c r="X48" s="559"/>
      <c r="Y48" s="559"/>
      <c r="Z48" s="126"/>
      <c r="AA48" s="555"/>
      <c r="AB48" s="555"/>
      <c r="AC48" s="555"/>
      <c r="AD48" s="555"/>
      <c r="AE48" s="555"/>
      <c r="AF48" s="555"/>
      <c r="AG48" s="2"/>
    </row>
    <row r="49" spans="2:33" ht="27" customHeight="1" x14ac:dyDescent="0.3">
      <c r="B49" s="23"/>
      <c r="C49" s="132" t="s">
        <v>439</v>
      </c>
      <c r="D49" s="132"/>
      <c r="E49" s="132"/>
      <c r="F49" s="132"/>
      <c r="G49" s="125"/>
      <c r="H49" s="125"/>
      <c r="I49" s="125"/>
      <c r="J49" s="125"/>
      <c r="K49" s="125"/>
      <c r="L49" s="125"/>
      <c r="M49" s="125"/>
      <c r="N49" s="125"/>
      <c r="O49" s="125"/>
      <c r="P49" s="554" t="s">
        <v>440</v>
      </c>
      <c r="Q49" s="554"/>
      <c r="R49" s="554"/>
      <c r="S49" s="554"/>
      <c r="T49" s="554"/>
      <c r="U49" s="554"/>
      <c r="V49" s="554"/>
      <c r="W49" s="126"/>
      <c r="X49" s="126"/>
      <c r="Y49" s="126"/>
      <c r="Z49" s="126"/>
      <c r="AA49" s="553" t="s">
        <v>441</v>
      </c>
      <c r="AB49" s="553"/>
      <c r="AC49" s="553"/>
      <c r="AD49" s="553"/>
      <c r="AE49" s="553"/>
      <c r="AF49" s="553"/>
      <c r="AG49" s="2"/>
    </row>
    <row r="50" spans="2:33" ht="12" customHeight="1" x14ac:dyDescent="0.3">
      <c r="B50" s="96"/>
      <c r="C50" s="129"/>
      <c r="D50" s="129"/>
      <c r="E50" s="129"/>
      <c r="F50" s="129"/>
      <c r="G50" s="130"/>
      <c r="H50" s="130"/>
      <c r="I50" s="130"/>
      <c r="J50" s="130"/>
      <c r="K50" s="130"/>
      <c r="L50" s="130"/>
      <c r="M50" s="130"/>
      <c r="N50" s="130"/>
      <c r="O50" s="130"/>
      <c r="P50" s="129"/>
      <c r="Q50" s="129"/>
      <c r="R50" s="129"/>
      <c r="S50" s="129"/>
      <c r="T50" s="129"/>
      <c r="U50" s="129"/>
      <c r="V50" s="129"/>
      <c r="W50" s="131"/>
      <c r="X50" s="131"/>
      <c r="Y50" s="131"/>
      <c r="Z50" s="131"/>
      <c r="AA50" s="129"/>
      <c r="AB50" s="129"/>
      <c r="AC50" s="129"/>
      <c r="AD50" s="129"/>
      <c r="AE50" s="129"/>
      <c r="AF50" s="129"/>
      <c r="AG50" s="95"/>
    </row>
    <row r="51" spans="2:33" s="35" customFormat="1" ht="27" customHeight="1" x14ac:dyDescent="0.25">
      <c r="B51" s="33"/>
      <c r="C51" s="133" t="s">
        <v>433</v>
      </c>
      <c r="D51" s="133"/>
      <c r="E51" s="133"/>
      <c r="F51" s="133"/>
      <c r="G51" s="133"/>
      <c r="H51" s="133"/>
      <c r="I51" s="133"/>
      <c r="J51" s="133"/>
      <c r="K51" s="133"/>
      <c r="L51" s="133"/>
      <c r="M51" s="133"/>
      <c r="N51" s="133"/>
      <c r="O51" s="133"/>
      <c r="P51" s="133"/>
      <c r="Q51" s="133"/>
      <c r="R51" s="34"/>
      <c r="S51" s="552" t="s">
        <v>105</v>
      </c>
      <c r="T51" s="552"/>
      <c r="U51" s="552"/>
      <c r="V51" s="552"/>
      <c r="W51" s="552"/>
      <c r="X51" s="552"/>
      <c r="Y51" s="552"/>
      <c r="Z51" s="552"/>
      <c r="AA51" s="552"/>
      <c r="AB51" s="68"/>
      <c r="AD51" s="68"/>
      <c r="AE51" s="68"/>
      <c r="AF51" s="68"/>
      <c r="AG51" s="92"/>
    </row>
    <row r="52" spans="2:33" s="35" customFormat="1" ht="12" customHeight="1" x14ac:dyDescent="0.2">
      <c r="B52" s="33"/>
      <c r="C52" s="551"/>
      <c r="D52" s="551"/>
      <c r="E52" s="551"/>
      <c r="F52" s="551"/>
      <c r="G52" s="551"/>
      <c r="H52" s="551"/>
      <c r="I52" s="551"/>
      <c r="J52" s="551"/>
      <c r="K52" s="551"/>
      <c r="L52" s="551"/>
      <c r="M52" s="551"/>
      <c r="N52" s="551"/>
      <c r="AE52" s="68"/>
      <c r="AF52" s="68"/>
      <c r="AG52" s="92"/>
    </row>
    <row r="53" spans="2:33" s="35" customFormat="1" ht="27" customHeight="1" x14ac:dyDescent="0.25">
      <c r="B53" s="33"/>
      <c r="C53" s="133" t="s">
        <v>432</v>
      </c>
      <c r="D53" s="133"/>
      <c r="E53" s="133"/>
      <c r="F53" s="133"/>
      <c r="G53" s="133"/>
      <c r="H53" s="133"/>
      <c r="I53" s="133"/>
      <c r="J53" s="133"/>
      <c r="K53" s="133"/>
      <c r="L53" s="133"/>
      <c r="M53" s="133"/>
      <c r="N53" s="133"/>
      <c r="O53" s="133"/>
      <c r="P53" s="133"/>
      <c r="Q53" s="133"/>
      <c r="R53" s="38"/>
      <c r="S53" s="504" t="s">
        <v>114</v>
      </c>
      <c r="T53" s="504"/>
      <c r="U53" s="504"/>
      <c r="V53" s="504"/>
      <c r="W53" s="504"/>
      <c r="X53" s="504"/>
      <c r="Y53" s="504"/>
      <c r="Z53" s="504"/>
      <c r="AA53" s="504"/>
      <c r="AB53" s="504"/>
      <c r="AC53" s="68"/>
      <c r="AD53" s="68"/>
      <c r="AE53" s="69"/>
      <c r="AF53" s="69"/>
      <c r="AG53" s="92"/>
    </row>
    <row r="54" spans="2:33" s="35" customFormat="1" ht="27" customHeight="1" x14ac:dyDescent="0.25">
      <c r="B54" s="33"/>
      <c r="C54" s="70"/>
      <c r="S54" s="474"/>
      <c r="T54" s="474"/>
      <c r="U54" s="474"/>
      <c r="V54" s="474"/>
      <c r="W54" s="474"/>
      <c r="X54" s="474"/>
      <c r="Y54" s="474"/>
      <c r="Z54" s="474"/>
      <c r="AA54" s="474"/>
      <c r="AB54" s="71"/>
      <c r="AC54" s="71"/>
      <c r="AD54" s="71"/>
      <c r="AE54" s="68"/>
      <c r="AF54" s="68"/>
      <c r="AG54" s="92"/>
    </row>
    <row r="55" spans="2:33" ht="27" customHeight="1" thickBot="1" x14ac:dyDescent="0.3">
      <c r="B55" s="93" t="s">
        <v>655</v>
      </c>
      <c r="C55" s="3"/>
      <c r="D55" s="3"/>
      <c r="E55" s="3"/>
      <c r="F55" s="3"/>
      <c r="G55" s="3"/>
      <c r="H55" s="3"/>
      <c r="I55" s="3"/>
      <c r="J55" s="3"/>
      <c r="K55" s="3"/>
      <c r="L55" s="3"/>
      <c r="M55" s="3"/>
      <c r="N55" s="3"/>
      <c r="O55" s="3"/>
      <c r="P55" s="3"/>
      <c r="Q55" s="3"/>
      <c r="R55" s="3"/>
      <c r="S55" s="3"/>
      <c r="T55" s="75"/>
      <c r="U55" s="75"/>
      <c r="V55" s="75"/>
      <c r="W55" s="75"/>
      <c r="X55" s="75"/>
      <c r="Y55" s="75"/>
      <c r="Z55" s="75"/>
      <c r="AA55" s="75"/>
      <c r="AB55" s="75"/>
      <c r="AC55" s="75"/>
      <c r="AD55" s="75"/>
      <c r="AE55" s="75"/>
      <c r="AF55" s="75"/>
      <c r="AG55" s="94"/>
    </row>
    <row r="56" spans="2:33" ht="15" x14ac:dyDescent="0.25"/>
    <row r="57" spans="2:33" ht="15" customHeight="1" x14ac:dyDescent="0.25"/>
    <row r="58" spans="2:33" ht="15" hidden="1" customHeight="1" x14ac:dyDescent="0.25"/>
    <row r="59" spans="2:33" ht="15" hidden="1" customHeight="1" x14ac:dyDescent="0.25"/>
    <row r="60" spans="2:33" ht="15" hidden="1" customHeight="1" x14ac:dyDescent="0.25"/>
    <row r="61" spans="2:33" ht="15" hidden="1" customHeight="1" x14ac:dyDescent="0.25"/>
    <row r="62" spans="2:33" ht="15" hidden="1" customHeight="1" x14ac:dyDescent="0.25"/>
    <row r="63" spans="2:33" ht="15" hidden="1" customHeight="1" x14ac:dyDescent="0.25"/>
    <row r="64" spans="2:33"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sheetData>
  <sheetProtection algorithmName="SHA-512" hashValue="0OZvzBUvHVb062pjYjh2GDc/0Q5DUrgo4DfQc/pDBIB60BhzFLpmJOmqwi2SWFdWE+mp9v6WfjC8Gx+j/mOQLw==" saltValue="w39NgnBO7Mn4Z129bEVOGA==" spinCount="100000" sheet="1" selectLockedCells="1"/>
  <mergeCells count="61">
    <mergeCell ref="B10:H10"/>
    <mergeCell ref="J10:P10"/>
    <mergeCell ref="R10:X10"/>
    <mergeCell ref="Z10:AE10"/>
    <mergeCell ref="Z11:AE11"/>
    <mergeCell ref="S53:AB53"/>
    <mergeCell ref="S54:AA54"/>
    <mergeCell ref="B34:G35"/>
    <mergeCell ref="C52:N52"/>
    <mergeCell ref="S51:AA51"/>
    <mergeCell ref="AA49:AF49"/>
    <mergeCell ref="P49:V49"/>
    <mergeCell ref="AA48:AF48"/>
    <mergeCell ref="C45:N45"/>
    <mergeCell ref="C48:N48"/>
    <mergeCell ref="H34:AG35"/>
    <mergeCell ref="P45:V45"/>
    <mergeCell ref="P46:V46"/>
    <mergeCell ref="P48:Y48"/>
    <mergeCell ref="B32:V32"/>
    <mergeCell ref="B31:V31"/>
    <mergeCell ref="X23:AE23"/>
    <mergeCell ref="X29:AE29"/>
    <mergeCell ref="X26:AE26"/>
    <mergeCell ref="B25:L25"/>
    <mergeCell ref="N25:V25"/>
    <mergeCell ref="N26:V26"/>
    <mergeCell ref="B28:L28"/>
    <mergeCell ref="N28:V28"/>
    <mergeCell ref="N29:V29"/>
    <mergeCell ref="X25:AE25"/>
    <mergeCell ref="X28:AE28"/>
    <mergeCell ref="B30:V30"/>
    <mergeCell ref="N23:V23"/>
    <mergeCell ref="X22:AE22"/>
    <mergeCell ref="R13:AE13"/>
    <mergeCell ref="R14:AE14"/>
    <mergeCell ref="N20:V20"/>
    <mergeCell ref="X19:AE19"/>
    <mergeCell ref="B17:Q17"/>
    <mergeCell ref="B22:L22"/>
    <mergeCell ref="N22:V22"/>
    <mergeCell ref="X20:AE20"/>
    <mergeCell ref="N19:V19"/>
    <mergeCell ref="B19:L19"/>
    <mergeCell ref="B1:AG4"/>
    <mergeCell ref="B6:AG6"/>
    <mergeCell ref="G14:P14"/>
    <mergeCell ref="R16:AE16"/>
    <mergeCell ref="R17:AE17"/>
    <mergeCell ref="B16:P16"/>
    <mergeCell ref="B7:AF7"/>
    <mergeCell ref="B5:AG5"/>
    <mergeCell ref="B13:E13"/>
    <mergeCell ref="G13:P13"/>
    <mergeCell ref="Z8:AG8"/>
    <mergeCell ref="C8:G8"/>
    <mergeCell ref="B11:H11"/>
    <mergeCell ref="J11:P11"/>
    <mergeCell ref="R11:X11"/>
    <mergeCell ref="B9:AF9"/>
  </mergeCells>
  <dataValidations count="5">
    <dataValidation allowBlank="1" showInputMessage="1" showErrorMessage="1" promptTitle="Email" prompt="Enter email address accessible via mobile device to facilitate soft token application download. Ok to use personal email. " sqref="Q16" xr:uid="{00000000-0002-0000-0C00-000000000000}"/>
    <dataValidation allowBlank="1" showInputMessage="1" showErrorMessage="1" promptTitle="Provision Email" prompt="Enter email address accessible via mobile device to facilitate soft token application download. Ok to use personal email. " sqref="R16:AE16" xr:uid="{00000000-0002-0000-0C00-000001000000}"/>
    <dataValidation allowBlank="1" showInputMessage="1" showErrorMessage="1" prompt="Autopopulated Field from PAN Forms. " sqref="B10:H10 J10:P10 R10:X10 B16:P16" xr:uid="{00000000-0002-0000-0C00-000002000000}"/>
    <dataValidation type="list" errorStyle="warning" allowBlank="1" showInputMessage="1" showErrorMessage="1" sqref="B13:E13" xr:uid="{00000000-0002-0000-0C00-000006000000}">
      <formula1>UnitNumbers</formula1>
    </dataValidation>
    <dataValidation type="list" allowBlank="1" showInputMessage="1" showErrorMessage="1" sqref="B31:V31" xr:uid="{AD3B9C30-8A90-425B-9F48-4783E3CD32B0}">
      <formula1>JustificationList</formula1>
    </dataValidation>
  </dataValidations>
  <hyperlinks>
    <hyperlink ref="S51" r:id="rId1" xr:uid="{00000000-0004-0000-0C00-000000000000}"/>
    <hyperlink ref="S53" r:id="rId2" xr:uid="{00000000-0004-0000-0C00-000001000000}"/>
  </hyperlinks>
  <pageMargins left="0.25" right="0.25" top="0.75" bottom="0.75" header="0.3" footer="0.3"/>
  <pageSetup scale="58" orientation="portrait" r:id="rId3"/>
  <drawing r:id="rId4"/>
  <extLst>
    <ext xmlns:x14="http://schemas.microsoft.com/office/spreadsheetml/2009/9/main" uri="{CCE6A557-97BC-4b89-ADB6-D9C93CAAB3DF}">
      <x14:dataValidations xmlns:xm="http://schemas.microsoft.com/office/excel/2006/main" count="2">
        <x14:dataValidation type="list" allowBlank="1" showInputMessage="1" showErrorMessage="1" promptTitle="Transfer" xr:uid="{00000000-0002-0000-0C00-000003000000}">
          <x14:formula1>
            <xm:f>'Field Tables'!$E$1:$E$3</xm:f>
          </x14:formula1>
          <xm:sqref>Q8 B8 I8 Y8</xm:sqref>
        </x14:dataValidation>
        <x14:dataValidation type="list" allowBlank="1" showInputMessage="1" showErrorMessage="1" xr:uid="{00000000-0002-0000-0C00-000004000000}">
          <x14:formula1>
            <xm:f>'Field Tables'!$N$1:$N$3</xm:f>
          </x14:formula1>
          <xm:sqref>X25:AE25 X19:AE19 X22:AE22 X28:AE28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M168"/>
  <sheetViews>
    <sheetView showGridLines="0" showRowColHeaders="0" zoomScale="120" zoomScaleNormal="120" workbookViewId="0">
      <selection activeCell="B20" sqref="B20:L20"/>
    </sheetView>
  </sheetViews>
  <sheetFormatPr defaultColWidth="0" defaultRowHeight="0" customHeight="1" zeroHeight="1" x14ac:dyDescent="0.25"/>
  <cols>
    <col min="1" max="1" width="3.7109375" customWidth="1"/>
    <col min="2" max="7" width="9.140625" customWidth="1"/>
    <col min="8" max="8" width="8.7109375" customWidth="1"/>
    <col min="9" max="9" width="3.42578125" customWidth="1"/>
    <col min="10" max="10" width="6.85546875" customWidth="1"/>
    <col min="11" max="11" width="8.5703125" customWidth="1"/>
    <col min="12" max="12" width="9" customWidth="1"/>
    <col min="13" max="13" width="4.140625" customWidth="1"/>
    <col min="14" max="16384" width="9.140625" hidden="1"/>
  </cols>
  <sheetData>
    <row r="1" spans="2:13" ht="15.75" thickBot="1" x14ac:dyDescent="0.3"/>
    <row r="2" spans="2:13" ht="60" customHeight="1" x14ac:dyDescent="0.25">
      <c r="B2" s="28"/>
      <c r="C2" s="29"/>
      <c r="D2" s="29"/>
      <c r="E2" s="29"/>
      <c r="F2" s="29"/>
      <c r="G2" s="29"/>
      <c r="H2" s="29"/>
      <c r="I2" s="604" t="s">
        <v>693</v>
      </c>
      <c r="J2" s="604"/>
      <c r="K2" s="604"/>
      <c r="L2" s="605"/>
    </row>
    <row r="3" spans="2:13" ht="60" customHeight="1" x14ac:dyDescent="0.25">
      <c r="B3" s="1"/>
      <c r="I3" s="606"/>
      <c r="J3" s="606"/>
      <c r="K3" s="606"/>
      <c r="L3" s="607"/>
    </row>
    <row r="4" spans="2:13" ht="15" customHeight="1" x14ac:dyDescent="0.25">
      <c r="B4" s="561" t="s">
        <v>147</v>
      </c>
      <c r="C4" s="562"/>
      <c r="D4" s="562"/>
      <c r="E4" s="562"/>
      <c r="F4" s="562"/>
      <c r="G4" s="562"/>
      <c r="H4" s="562"/>
      <c r="I4" s="606"/>
      <c r="J4" s="606"/>
      <c r="K4" s="606"/>
      <c r="L4" s="607"/>
      <c r="M4" s="41"/>
    </row>
    <row r="5" spans="2:13" ht="15" customHeight="1" x14ac:dyDescent="0.25">
      <c r="B5" s="561"/>
      <c r="C5" s="562"/>
      <c r="D5" s="562"/>
      <c r="E5" s="562"/>
      <c r="F5" s="562"/>
      <c r="G5" s="562"/>
      <c r="H5" s="562"/>
      <c r="I5" s="606"/>
      <c r="J5" s="606"/>
      <c r="K5" s="606"/>
      <c r="L5" s="607"/>
      <c r="M5" s="41"/>
    </row>
    <row r="6" spans="2:13" ht="15" customHeight="1" x14ac:dyDescent="0.25">
      <c r="B6" s="561"/>
      <c r="C6" s="562"/>
      <c r="D6" s="562"/>
      <c r="E6" s="562"/>
      <c r="F6" s="562"/>
      <c r="G6" s="562"/>
      <c r="H6" s="562"/>
      <c r="I6" s="606"/>
      <c r="J6" s="606"/>
      <c r="K6" s="606"/>
      <c r="L6" s="607"/>
      <c r="M6" s="41"/>
    </row>
    <row r="7" spans="2:13" ht="15" customHeight="1" x14ac:dyDescent="0.25">
      <c r="B7" s="561"/>
      <c r="C7" s="562"/>
      <c r="D7" s="562"/>
      <c r="E7" s="562"/>
      <c r="F7" s="562"/>
      <c r="G7" s="562"/>
      <c r="H7" s="562"/>
      <c r="I7" s="606"/>
      <c r="J7" s="606"/>
      <c r="K7" s="606"/>
      <c r="L7" s="607"/>
      <c r="M7" s="41"/>
    </row>
    <row r="8" spans="2:13" ht="15" customHeight="1" x14ac:dyDescent="0.25">
      <c r="B8" s="561"/>
      <c r="C8" s="562"/>
      <c r="D8" s="562"/>
      <c r="E8" s="562"/>
      <c r="F8" s="562"/>
      <c r="G8" s="562"/>
      <c r="H8" s="562"/>
      <c r="I8" s="606"/>
      <c r="J8" s="606"/>
      <c r="K8" s="606"/>
      <c r="L8" s="607"/>
      <c r="M8" s="41"/>
    </row>
    <row r="9" spans="2:13" ht="15" customHeight="1" x14ac:dyDescent="0.25">
      <c r="B9" s="561"/>
      <c r="C9" s="562"/>
      <c r="D9" s="562"/>
      <c r="E9" s="562"/>
      <c r="F9" s="562"/>
      <c r="G9" s="562"/>
      <c r="H9" s="562"/>
      <c r="I9" s="606"/>
      <c r="J9" s="606"/>
      <c r="K9" s="606"/>
      <c r="L9" s="607"/>
      <c r="M9" s="41"/>
    </row>
    <row r="10" spans="2:13" ht="15" customHeight="1" x14ac:dyDescent="0.25">
      <c r="B10" s="561"/>
      <c r="C10" s="562"/>
      <c r="D10" s="562"/>
      <c r="E10" s="562"/>
      <c r="F10" s="562"/>
      <c r="G10" s="562"/>
      <c r="H10" s="562"/>
      <c r="I10" s="606"/>
      <c r="J10" s="606"/>
      <c r="K10" s="606"/>
      <c r="L10" s="607"/>
      <c r="M10" s="41"/>
    </row>
    <row r="11" spans="2:13" ht="23.25" customHeight="1" thickBot="1" x14ac:dyDescent="0.3">
      <c r="B11" s="570"/>
      <c r="C11" s="571"/>
      <c r="D11" s="571"/>
      <c r="E11" s="571"/>
      <c r="F11" s="571"/>
      <c r="G11" s="571"/>
      <c r="H11" s="571"/>
      <c r="I11" s="608"/>
      <c r="J11" s="608"/>
      <c r="K11" s="608"/>
      <c r="L11" s="609"/>
      <c r="M11" s="41"/>
    </row>
    <row r="12" spans="2:13" ht="15.75" x14ac:dyDescent="0.25">
      <c r="B12" s="610" t="s">
        <v>694</v>
      </c>
      <c r="C12" s="610"/>
      <c r="D12" s="610"/>
      <c r="E12" s="610"/>
      <c r="F12" s="610"/>
      <c r="G12" s="610"/>
      <c r="H12" s="610"/>
      <c r="I12" s="610"/>
      <c r="J12" s="610"/>
      <c r="K12" s="610"/>
    </row>
    <row r="13" spans="2:13" ht="15" customHeight="1" x14ac:dyDescent="0.25">
      <c r="B13" s="562" t="s">
        <v>164</v>
      </c>
      <c r="C13" s="562"/>
      <c r="D13" s="562"/>
      <c r="E13" s="562"/>
      <c r="F13" s="562"/>
      <c r="G13" s="562"/>
      <c r="H13" s="562"/>
      <c r="I13" s="562"/>
      <c r="J13" s="562"/>
      <c r="K13" s="562"/>
    </row>
    <row r="14" spans="2:13" ht="15" x14ac:dyDescent="0.25">
      <c r="B14" s="562"/>
      <c r="C14" s="562"/>
      <c r="D14" s="562"/>
      <c r="E14" s="562"/>
      <c r="F14" s="562"/>
      <c r="G14" s="562"/>
      <c r="H14" s="562"/>
      <c r="I14" s="562"/>
      <c r="J14" s="562"/>
      <c r="K14" s="562"/>
    </row>
    <row r="15" spans="2:13" ht="15" x14ac:dyDescent="0.25">
      <c r="B15" s="562"/>
      <c r="C15" s="562"/>
      <c r="D15" s="562"/>
      <c r="E15" s="562"/>
      <c r="F15" s="562"/>
      <c r="G15" s="562"/>
      <c r="H15" s="562"/>
      <c r="I15" s="562"/>
      <c r="J15" s="562"/>
      <c r="K15" s="562"/>
    </row>
    <row r="16" spans="2:13" ht="15" x14ac:dyDescent="0.25">
      <c r="B16" s="562"/>
      <c r="C16" s="562"/>
      <c r="D16" s="562"/>
      <c r="E16" s="562"/>
      <c r="F16" s="562"/>
      <c r="G16" s="562"/>
      <c r="H16" s="562"/>
      <c r="I16" s="562"/>
      <c r="J16" s="562"/>
      <c r="K16" s="562"/>
    </row>
    <row r="17" spans="2:12" ht="15" x14ac:dyDescent="0.25">
      <c r="B17" s="562"/>
      <c r="C17" s="562"/>
      <c r="D17" s="562"/>
      <c r="E17" s="562"/>
      <c r="F17" s="562"/>
      <c r="G17" s="562"/>
      <c r="H17" s="562"/>
      <c r="I17" s="562"/>
      <c r="J17" s="562"/>
      <c r="K17" s="562"/>
    </row>
    <row r="18" spans="2:12" ht="15" x14ac:dyDescent="0.25">
      <c r="B18" s="562"/>
      <c r="C18" s="562"/>
      <c r="D18" s="562"/>
      <c r="E18" s="562"/>
      <c r="F18" s="562"/>
      <c r="G18" s="562"/>
      <c r="H18" s="562"/>
      <c r="I18" s="562"/>
      <c r="J18" s="562"/>
      <c r="K18" s="562"/>
    </row>
    <row r="19" spans="2:12" ht="15.75" thickBot="1" x14ac:dyDescent="0.3"/>
    <row r="20" spans="2:12" ht="15.75" x14ac:dyDescent="0.25">
      <c r="B20" s="611" t="s">
        <v>165</v>
      </c>
      <c r="C20" s="612"/>
      <c r="D20" s="612"/>
      <c r="E20" s="612"/>
      <c r="F20" s="612"/>
      <c r="G20" s="612"/>
      <c r="H20" s="612"/>
      <c r="I20" s="612"/>
      <c r="J20" s="612"/>
      <c r="K20" s="612"/>
      <c r="L20" s="613"/>
    </row>
    <row r="21" spans="2:12" ht="15" x14ac:dyDescent="0.25">
      <c r="B21" s="578" t="s">
        <v>166</v>
      </c>
      <c r="C21" s="577"/>
      <c r="D21" s="577"/>
      <c r="E21" s="577"/>
      <c r="F21" s="577"/>
      <c r="G21" s="577"/>
      <c r="H21" s="577"/>
      <c r="I21" s="577"/>
      <c r="J21" s="577"/>
      <c r="K21" s="577"/>
      <c r="L21" s="42"/>
    </row>
    <row r="22" spans="2:12" ht="15" x14ac:dyDescent="0.25">
      <c r="B22" s="614" t="s">
        <v>491</v>
      </c>
      <c r="C22" s="615"/>
      <c r="D22" s="615"/>
      <c r="E22" s="615"/>
      <c r="F22" s="615"/>
      <c r="G22" s="615"/>
      <c r="H22" s="615"/>
      <c r="I22" s="615"/>
      <c r="J22" s="615"/>
      <c r="K22" s="616"/>
      <c r="L22" s="109"/>
    </row>
    <row r="23" spans="2:12" ht="15" x14ac:dyDescent="0.25">
      <c r="B23" s="584" t="s">
        <v>627</v>
      </c>
      <c r="C23" s="589"/>
      <c r="D23" s="589"/>
      <c r="E23" s="589"/>
      <c r="F23" s="589"/>
      <c r="G23" s="589"/>
      <c r="H23" s="589"/>
      <c r="I23" s="589"/>
      <c r="J23" s="589"/>
      <c r="K23" s="589"/>
      <c r="L23" s="579"/>
    </row>
    <row r="24" spans="2:12" ht="15" x14ac:dyDescent="0.25">
      <c r="B24" s="591"/>
      <c r="C24" s="589"/>
      <c r="D24" s="589"/>
      <c r="E24" s="589"/>
      <c r="F24" s="589"/>
      <c r="G24" s="589"/>
      <c r="H24" s="589"/>
      <c r="I24" s="589"/>
      <c r="J24" s="589"/>
      <c r="K24" s="589"/>
      <c r="L24" s="579"/>
    </row>
    <row r="25" spans="2:12" ht="15" x14ac:dyDescent="0.25">
      <c r="B25" s="591"/>
      <c r="C25" s="589"/>
      <c r="D25" s="589"/>
      <c r="E25" s="589"/>
      <c r="F25" s="589"/>
      <c r="G25" s="589"/>
      <c r="H25" s="589"/>
      <c r="I25" s="589"/>
      <c r="J25" s="589"/>
      <c r="K25" s="589"/>
      <c r="L25" s="579"/>
    </row>
    <row r="26" spans="2:12" ht="15" x14ac:dyDescent="0.25">
      <c r="B26" s="591"/>
      <c r="C26" s="589"/>
      <c r="D26" s="589"/>
      <c r="E26" s="589"/>
      <c r="F26" s="589"/>
      <c r="G26" s="589"/>
      <c r="H26" s="589"/>
      <c r="I26" s="589"/>
      <c r="J26" s="589"/>
      <c r="K26" s="589"/>
      <c r="L26" s="579"/>
    </row>
    <row r="27" spans="2:12" ht="15" x14ac:dyDescent="0.25">
      <c r="B27" s="591"/>
      <c r="C27" s="589"/>
      <c r="D27" s="589"/>
      <c r="E27" s="589"/>
      <c r="F27" s="589"/>
      <c r="G27" s="589"/>
      <c r="H27" s="589"/>
      <c r="I27" s="589"/>
      <c r="J27" s="589"/>
      <c r="K27" s="589"/>
      <c r="L27" s="579"/>
    </row>
    <row r="28" spans="2:12" ht="15" x14ac:dyDescent="0.25">
      <c r="B28" s="591"/>
      <c r="C28" s="589"/>
      <c r="D28" s="589"/>
      <c r="E28" s="589"/>
      <c r="F28" s="589"/>
      <c r="G28" s="589"/>
      <c r="H28" s="589"/>
      <c r="I28" s="589"/>
      <c r="J28" s="589"/>
      <c r="K28" s="589"/>
      <c r="L28" s="579"/>
    </row>
    <row r="29" spans="2:12" ht="15" x14ac:dyDescent="0.25">
      <c r="B29" s="591"/>
      <c r="C29" s="589"/>
      <c r="D29" s="589"/>
      <c r="E29" s="589"/>
      <c r="F29" s="589"/>
      <c r="G29" s="589"/>
      <c r="H29" s="589"/>
      <c r="I29" s="589"/>
      <c r="J29" s="589"/>
      <c r="K29" s="589"/>
      <c r="L29" s="579"/>
    </row>
    <row r="30" spans="2:12" ht="15" x14ac:dyDescent="0.25">
      <c r="B30" s="591"/>
      <c r="C30" s="589"/>
      <c r="D30" s="589"/>
      <c r="E30" s="589"/>
      <c r="F30" s="589"/>
      <c r="G30" s="589"/>
      <c r="H30" s="589"/>
      <c r="I30" s="589"/>
      <c r="J30" s="589"/>
      <c r="K30" s="589"/>
      <c r="L30" s="579"/>
    </row>
    <row r="31" spans="2:12" ht="15" x14ac:dyDescent="0.25">
      <c r="B31" s="591"/>
      <c r="C31" s="589"/>
      <c r="D31" s="589"/>
      <c r="E31" s="589"/>
      <c r="F31" s="589"/>
      <c r="G31" s="589"/>
      <c r="H31" s="589"/>
      <c r="I31" s="589"/>
      <c r="J31" s="589"/>
      <c r="K31" s="589"/>
      <c r="L31" s="579"/>
    </row>
    <row r="32" spans="2:12" ht="15" x14ac:dyDescent="0.25">
      <c r="B32" s="591"/>
      <c r="C32" s="589"/>
      <c r="D32" s="589"/>
      <c r="E32" s="589"/>
      <c r="F32" s="589"/>
      <c r="G32" s="589"/>
      <c r="H32" s="589"/>
      <c r="I32" s="589"/>
      <c r="J32" s="589"/>
      <c r="K32" s="589"/>
      <c r="L32" s="579"/>
    </row>
    <row r="33" spans="2:12" ht="15" x14ac:dyDescent="0.25">
      <c r="B33" s="591"/>
      <c r="C33" s="589"/>
      <c r="D33" s="589"/>
      <c r="E33" s="589"/>
      <c r="F33" s="589"/>
      <c r="G33" s="589"/>
      <c r="H33" s="589"/>
      <c r="I33" s="589"/>
      <c r="J33" s="589"/>
      <c r="K33" s="589"/>
      <c r="L33" s="579"/>
    </row>
    <row r="34" spans="2:12" ht="15" x14ac:dyDescent="0.25">
      <c r="B34" s="591"/>
      <c r="C34" s="589"/>
      <c r="D34" s="589"/>
      <c r="E34" s="589"/>
      <c r="F34" s="589"/>
      <c r="G34" s="589"/>
      <c r="H34" s="589"/>
      <c r="I34" s="589"/>
      <c r="J34" s="589"/>
      <c r="K34" s="589"/>
      <c r="L34" s="579"/>
    </row>
    <row r="35" spans="2:12" ht="15" x14ac:dyDescent="0.25">
      <c r="B35" s="591"/>
      <c r="C35" s="589"/>
      <c r="D35" s="589"/>
      <c r="E35" s="589"/>
      <c r="F35" s="589"/>
      <c r="G35" s="589"/>
      <c r="H35" s="589"/>
      <c r="I35" s="589"/>
      <c r="J35" s="589"/>
      <c r="K35" s="589"/>
      <c r="L35" s="579"/>
    </row>
    <row r="36" spans="2:12" ht="15" x14ac:dyDescent="0.25">
      <c r="B36" s="591"/>
      <c r="C36" s="589"/>
      <c r="D36" s="589"/>
      <c r="E36" s="589"/>
      <c r="F36" s="589"/>
      <c r="G36" s="589"/>
      <c r="H36" s="589"/>
      <c r="I36" s="589"/>
      <c r="J36" s="589"/>
      <c r="K36" s="589"/>
      <c r="L36" s="579"/>
    </row>
    <row r="37" spans="2:12" ht="15" x14ac:dyDescent="0.25">
      <c r="B37" s="591"/>
      <c r="C37" s="589"/>
      <c r="D37" s="589"/>
      <c r="E37" s="589"/>
      <c r="F37" s="589"/>
      <c r="G37" s="589"/>
      <c r="H37" s="589"/>
      <c r="I37" s="589"/>
      <c r="J37" s="589"/>
      <c r="K37" s="589"/>
      <c r="L37" s="579"/>
    </row>
    <row r="38" spans="2:12" ht="15" x14ac:dyDescent="0.25">
      <c r="B38" s="591"/>
      <c r="C38" s="589"/>
      <c r="D38" s="589"/>
      <c r="E38" s="589"/>
      <c r="F38" s="589"/>
      <c r="G38" s="589"/>
      <c r="H38" s="589"/>
      <c r="I38" s="589"/>
      <c r="J38" s="589"/>
      <c r="K38" s="589"/>
      <c r="L38" s="579"/>
    </row>
    <row r="39" spans="2:12" ht="15" x14ac:dyDescent="0.25">
      <c r="B39" s="591"/>
      <c r="C39" s="589"/>
      <c r="D39" s="589"/>
      <c r="E39" s="589"/>
      <c r="F39" s="589"/>
      <c r="G39" s="589"/>
      <c r="H39" s="589"/>
      <c r="I39" s="589"/>
      <c r="J39" s="589"/>
      <c r="K39" s="589"/>
      <c r="L39" s="579"/>
    </row>
    <row r="40" spans="2:12" ht="15" x14ac:dyDescent="0.25">
      <c r="B40" s="591"/>
      <c r="C40" s="589"/>
      <c r="D40" s="589"/>
      <c r="E40" s="589"/>
      <c r="F40" s="589"/>
      <c r="G40" s="589"/>
      <c r="H40" s="589"/>
      <c r="I40" s="589"/>
      <c r="J40" s="589"/>
      <c r="K40" s="589"/>
      <c r="L40" s="579"/>
    </row>
    <row r="41" spans="2:12" ht="15" x14ac:dyDescent="0.25">
      <c r="B41" s="591"/>
      <c r="C41" s="589"/>
      <c r="D41" s="589"/>
      <c r="E41" s="589"/>
      <c r="F41" s="589"/>
      <c r="G41" s="589"/>
      <c r="H41" s="589"/>
      <c r="I41" s="589"/>
      <c r="J41" s="589"/>
      <c r="K41" s="589"/>
      <c r="L41" s="579"/>
    </row>
    <row r="42" spans="2:12" ht="15" x14ac:dyDescent="0.25">
      <c r="B42" s="591"/>
      <c r="C42" s="589"/>
      <c r="D42" s="589"/>
      <c r="E42" s="589"/>
      <c r="F42" s="589"/>
      <c r="G42" s="589"/>
      <c r="H42" s="589"/>
      <c r="I42" s="589"/>
      <c r="J42" s="589"/>
      <c r="K42" s="589"/>
      <c r="L42" s="579"/>
    </row>
    <row r="43" spans="2:12" ht="28.5" customHeight="1" x14ac:dyDescent="0.25">
      <c r="B43" s="591"/>
      <c r="C43" s="589"/>
      <c r="D43" s="589"/>
      <c r="E43" s="589"/>
      <c r="F43" s="589"/>
      <c r="G43" s="589"/>
      <c r="H43" s="589"/>
      <c r="I43" s="589"/>
      <c r="J43" s="589"/>
      <c r="K43" s="589"/>
      <c r="L43" s="579"/>
    </row>
    <row r="44" spans="2:12" ht="17.25" customHeight="1" x14ac:dyDescent="0.25">
      <c r="B44" s="576" t="s">
        <v>506</v>
      </c>
      <c r="C44" s="583"/>
      <c r="D44" s="583"/>
      <c r="E44" s="583"/>
      <c r="F44" s="583"/>
      <c r="G44" s="583"/>
      <c r="H44" s="583"/>
      <c r="I44" s="583"/>
      <c r="J44" s="583"/>
      <c r="K44" s="583"/>
      <c r="L44" s="42"/>
    </row>
    <row r="45" spans="2:12" ht="15.75" x14ac:dyDescent="0.25">
      <c r="B45" s="601" t="s">
        <v>489</v>
      </c>
      <c r="C45" s="602"/>
      <c r="D45" s="602"/>
      <c r="E45" s="602"/>
      <c r="F45" s="602"/>
      <c r="G45" s="602"/>
      <c r="H45" s="602"/>
      <c r="I45" s="602"/>
      <c r="J45" s="602"/>
      <c r="K45" s="602"/>
      <c r="L45" s="603"/>
    </row>
    <row r="46" spans="2:12" ht="15" x14ac:dyDescent="0.25">
      <c r="B46" s="578" t="s">
        <v>166</v>
      </c>
      <c r="C46" s="577"/>
      <c r="D46" s="577"/>
      <c r="E46" s="577"/>
      <c r="F46" s="577"/>
      <c r="G46" s="577"/>
      <c r="H46" s="577"/>
      <c r="I46" s="577"/>
      <c r="J46" s="577"/>
      <c r="K46" s="577"/>
      <c r="L46" s="42"/>
    </row>
    <row r="47" spans="2:12" ht="15" x14ac:dyDescent="0.25">
      <c r="B47" s="584" t="s">
        <v>490</v>
      </c>
      <c r="C47" s="589"/>
      <c r="D47" s="589"/>
      <c r="E47" s="589"/>
      <c r="F47" s="589"/>
      <c r="G47" s="589"/>
      <c r="H47" s="589"/>
      <c r="I47" s="589"/>
      <c r="J47" s="589"/>
      <c r="K47" s="589"/>
      <c r="L47" s="110"/>
    </row>
    <row r="48" spans="2:12" ht="15" x14ac:dyDescent="0.25">
      <c r="B48" s="584" t="s">
        <v>629</v>
      </c>
      <c r="C48" s="589"/>
      <c r="D48" s="589"/>
      <c r="E48" s="589"/>
      <c r="F48" s="589"/>
      <c r="G48" s="589"/>
      <c r="H48" s="589"/>
      <c r="I48" s="589"/>
      <c r="J48" s="589"/>
      <c r="K48" s="590"/>
      <c r="L48" s="592"/>
    </row>
    <row r="49" spans="2:12" ht="15" x14ac:dyDescent="0.25">
      <c r="B49" s="591"/>
      <c r="C49" s="589"/>
      <c r="D49" s="589"/>
      <c r="E49" s="589"/>
      <c r="F49" s="589"/>
      <c r="G49" s="589"/>
      <c r="H49" s="589"/>
      <c r="I49" s="589"/>
      <c r="J49" s="589"/>
      <c r="K49" s="590"/>
      <c r="L49" s="592"/>
    </row>
    <row r="50" spans="2:12" ht="15" x14ac:dyDescent="0.25">
      <c r="B50" s="591"/>
      <c r="C50" s="589"/>
      <c r="D50" s="589"/>
      <c r="E50" s="589"/>
      <c r="F50" s="589"/>
      <c r="G50" s="589"/>
      <c r="H50" s="589"/>
      <c r="I50" s="589"/>
      <c r="J50" s="589"/>
      <c r="K50" s="590"/>
      <c r="L50" s="592"/>
    </row>
    <row r="51" spans="2:12" ht="15" x14ac:dyDescent="0.25">
      <c r="B51" s="591"/>
      <c r="C51" s="589"/>
      <c r="D51" s="589"/>
      <c r="E51" s="589"/>
      <c r="F51" s="589"/>
      <c r="G51" s="589"/>
      <c r="H51" s="589"/>
      <c r="I51" s="589"/>
      <c r="J51" s="589"/>
      <c r="K51" s="590"/>
      <c r="L51" s="592"/>
    </row>
    <row r="52" spans="2:12" ht="15" x14ac:dyDescent="0.25">
      <c r="B52" s="591"/>
      <c r="C52" s="589"/>
      <c r="D52" s="589"/>
      <c r="E52" s="589"/>
      <c r="F52" s="589"/>
      <c r="G52" s="589"/>
      <c r="H52" s="589"/>
      <c r="I52" s="589"/>
      <c r="J52" s="589"/>
      <c r="K52" s="590"/>
      <c r="L52" s="592"/>
    </row>
    <row r="53" spans="2:12" ht="15" x14ac:dyDescent="0.25">
      <c r="B53" s="591"/>
      <c r="C53" s="589"/>
      <c r="D53" s="589"/>
      <c r="E53" s="589"/>
      <c r="F53" s="589"/>
      <c r="G53" s="589"/>
      <c r="H53" s="589"/>
      <c r="I53" s="589"/>
      <c r="J53" s="589"/>
      <c r="K53" s="590"/>
      <c r="L53" s="592"/>
    </row>
    <row r="54" spans="2:12" ht="15" x14ac:dyDescent="0.25">
      <c r="B54" s="591"/>
      <c r="C54" s="589"/>
      <c r="D54" s="589"/>
      <c r="E54" s="589"/>
      <c r="F54" s="589"/>
      <c r="G54" s="589"/>
      <c r="H54" s="589"/>
      <c r="I54" s="589"/>
      <c r="J54" s="589"/>
      <c r="K54" s="590"/>
      <c r="L54" s="592"/>
    </row>
    <row r="55" spans="2:12" ht="15" x14ac:dyDescent="0.25">
      <c r="B55" s="591"/>
      <c r="C55" s="589"/>
      <c r="D55" s="589"/>
      <c r="E55" s="589"/>
      <c r="F55" s="589"/>
      <c r="G55" s="589"/>
      <c r="H55" s="589"/>
      <c r="I55" s="589"/>
      <c r="J55" s="589"/>
      <c r="K55" s="590"/>
      <c r="L55" s="592"/>
    </row>
    <row r="56" spans="2:12" ht="15" x14ac:dyDescent="0.25">
      <c r="B56" s="591"/>
      <c r="C56" s="589"/>
      <c r="D56" s="589"/>
      <c r="E56" s="589"/>
      <c r="F56" s="589"/>
      <c r="G56" s="589"/>
      <c r="H56" s="589"/>
      <c r="I56" s="589"/>
      <c r="J56" s="589"/>
      <c r="K56" s="590"/>
      <c r="L56" s="592"/>
    </row>
    <row r="57" spans="2:12" ht="15" x14ac:dyDescent="0.25">
      <c r="B57" s="591"/>
      <c r="C57" s="589"/>
      <c r="D57" s="589"/>
      <c r="E57" s="589"/>
      <c r="F57" s="589"/>
      <c r="G57" s="589"/>
      <c r="H57" s="589"/>
      <c r="I57" s="589"/>
      <c r="J57" s="589"/>
      <c r="K57" s="590"/>
      <c r="L57" s="592"/>
    </row>
    <row r="58" spans="2:12" ht="15" x14ac:dyDescent="0.25">
      <c r="B58" s="591"/>
      <c r="C58" s="589"/>
      <c r="D58" s="589"/>
      <c r="E58" s="589"/>
      <c r="F58" s="589"/>
      <c r="G58" s="589"/>
      <c r="H58" s="589"/>
      <c r="I58" s="589"/>
      <c r="J58" s="589"/>
      <c r="K58" s="590"/>
      <c r="L58" s="592"/>
    </row>
    <row r="59" spans="2:12" ht="15" x14ac:dyDescent="0.25">
      <c r="B59" s="591"/>
      <c r="C59" s="589"/>
      <c r="D59" s="589"/>
      <c r="E59" s="589"/>
      <c r="F59" s="589"/>
      <c r="G59" s="589"/>
      <c r="H59" s="589"/>
      <c r="I59" s="589"/>
      <c r="J59" s="589"/>
      <c r="K59" s="590"/>
      <c r="L59" s="592"/>
    </row>
    <row r="60" spans="2:12" ht="15" x14ac:dyDescent="0.25">
      <c r="B60" s="591"/>
      <c r="C60" s="589"/>
      <c r="D60" s="589"/>
      <c r="E60" s="589"/>
      <c r="F60" s="589"/>
      <c r="G60" s="589"/>
      <c r="H60" s="589"/>
      <c r="I60" s="589"/>
      <c r="J60" s="589"/>
      <c r="K60" s="590"/>
      <c r="L60" s="592"/>
    </row>
    <row r="61" spans="2:12" ht="15" x14ac:dyDescent="0.25">
      <c r="B61" s="591"/>
      <c r="C61" s="589"/>
      <c r="D61" s="589"/>
      <c r="E61" s="589"/>
      <c r="F61" s="589"/>
      <c r="G61" s="589"/>
      <c r="H61" s="589"/>
      <c r="I61" s="589"/>
      <c r="J61" s="589"/>
      <c r="K61" s="590"/>
      <c r="L61" s="592"/>
    </row>
    <row r="62" spans="2:12" ht="15" x14ac:dyDescent="0.25">
      <c r="B62" s="591"/>
      <c r="C62" s="589"/>
      <c r="D62" s="589"/>
      <c r="E62" s="589"/>
      <c r="F62" s="589"/>
      <c r="G62" s="589"/>
      <c r="H62" s="589"/>
      <c r="I62" s="589"/>
      <c r="J62" s="589"/>
      <c r="K62" s="590"/>
      <c r="L62" s="592"/>
    </row>
    <row r="63" spans="2:12" ht="15" x14ac:dyDescent="0.25">
      <c r="B63" s="591"/>
      <c r="C63" s="589"/>
      <c r="D63" s="589"/>
      <c r="E63" s="589"/>
      <c r="F63" s="589"/>
      <c r="G63" s="589"/>
      <c r="H63" s="589"/>
      <c r="I63" s="589"/>
      <c r="J63" s="589"/>
      <c r="K63" s="590"/>
      <c r="L63" s="592"/>
    </row>
    <row r="64" spans="2:12" ht="15" x14ac:dyDescent="0.25">
      <c r="B64" s="591"/>
      <c r="C64" s="589"/>
      <c r="D64" s="589"/>
      <c r="E64" s="589"/>
      <c r="F64" s="589"/>
      <c r="G64" s="589"/>
      <c r="H64" s="589"/>
      <c r="I64" s="589"/>
      <c r="J64" s="589"/>
      <c r="K64" s="590"/>
      <c r="L64" s="592"/>
    </row>
    <row r="65" spans="2:12" ht="15" x14ac:dyDescent="0.25">
      <c r="B65" s="591"/>
      <c r="C65" s="589"/>
      <c r="D65" s="589"/>
      <c r="E65" s="589"/>
      <c r="F65" s="589"/>
      <c r="G65" s="589"/>
      <c r="H65" s="589"/>
      <c r="I65" s="589"/>
      <c r="J65" s="589"/>
      <c r="K65" s="590"/>
      <c r="L65" s="592"/>
    </row>
    <row r="66" spans="2:12" ht="15" x14ac:dyDescent="0.25">
      <c r="B66" s="591"/>
      <c r="C66" s="589"/>
      <c r="D66" s="589"/>
      <c r="E66" s="589"/>
      <c r="F66" s="589"/>
      <c r="G66" s="589"/>
      <c r="H66" s="589"/>
      <c r="I66" s="589"/>
      <c r="J66" s="589"/>
      <c r="K66" s="590"/>
      <c r="L66" s="592"/>
    </row>
    <row r="67" spans="2:12" ht="15" x14ac:dyDescent="0.25">
      <c r="B67" s="591"/>
      <c r="C67" s="589"/>
      <c r="D67" s="589"/>
      <c r="E67" s="589"/>
      <c r="F67" s="589"/>
      <c r="G67" s="589"/>
      <c r="H67" s="589"/>
      <c r="I67" s="589"/>
      <c r="J67" s="589"/>
      <c r="K67" s="590"/>
      <c r="L67" s="592"/>
    </row>
    <row r="68" spans="2:12" ht="47.25" customHeight="1" x14ac:dyDescent="0.25">
      <c r="B68" s="593"/>
      <c r="C68" s="594"/>
      <c r="D68" s="594"/>
      <c r="E68" s="594"/>
      <c r="F68" s="594"/>
      <c r="G68" s="594"/>
      <c r="H68" s="594"/>
      <c r="I68" s="594"/>
      <c r="J68" s="594"/>
      <c r="K68" s="595"/>
      <c r="L68" s="592"/>
    </row>
    <row r="69" spans="2:12" ht="15" x14ac:dyDescent="0.25">
      <c r="B69" s="596" t="s">
        <v>167</v>
      </c>
      <c r="C69" s="597"/>
      <c r="D69" s="597"/>
      <c r="E69" s="597"/>
      <c r="F69" s="597"/>
      <c r="G69" s="597"/>
      <c r="H69" s="597"/>
      <c r="I69" s="597"/>
      <c r="J69" s="597"/>
      <c r="K69" s="598"/>
      <c r="L69" s="592"/>
    </row>
    <row r="70" spans="2:12" ht="21" customHeight="1" x14ac:dyDescent="0.25">
      <c r="B70" s="599" t="s">
        <v>151</v>
      </c>
      <c r="C70" s="600"/>
      <c r="D70" s="600"/>
      <c r="E70" s="600"/>
      <c r="F70" s="600"/>
      <c r="G70" s="600"/>
      <c r="H70" s="600"/>
      <c r="I70" s="600"/>
      <c r="J70" s="600"/>
      <c r="K70" s="600"/>
      <c r="L70" s="592"/>
    </row>
    <row r="71" spans="2:12" ht="19.5" customHeight="1" x14ac:dyDescent="0.25">
      <c r="B71" s="576" t="s">
        <v>506</v>
      </c>
      <c r="C71" s="583"/>
      <c r="D71" s="583"/>
      <c r="E71" s="583"/>
      <c r="F71" s="583"/>
      <c r="G71" s="583"/>
      <c r="H71" s="583"/>
      <c r="I71" s="583"/>
      <c r="J71" s="583"/>
      <c r="K71" s="583"/>
      <c r="L71" s="42"/>
    </row>
    <row r="72" spans="2:12" ht="15.75" x14ac:dyDescent="0.25">
      <c r="B72" s="601" t="s">
        <v>168</v>
      </c>
      <c r="C72" s="602"/>
      <c r="D72" s="602"/>
      <c r="E72" s="602"/>
      <c r="F72" s="602"/>
      <c r="G72" s="602"/>
      <c r="H72" s="602"/>
      <c r="I72" s="602"/>
      <c r="J72" s="602"/>
      <c r="K72" s="602"/>
      <c r="L72" s="603"/>
    </row>
    <row r="73" spans="2:12" ht="15" x14ac:dyDescent="0.25">
      <c r="B73" s="578" t="s">
        <v>166</v>
      </c>
      <c r="C73" s="577"/>
      <c r="D73" s="577"/>
      <c r="E73" s="577"/>
      <c r="F73" s="577"/>
      <c r="G73" s="577"/>
      <c r="H73" s="577"/>
      <c r="I73" s="577"/>
      <c r="J73" s="577"/>
      <c r="K73" s="577"/>
      <c r="L73" s="42"/>
    </row>
    <row r="74" spans="2:12" ht="15" x14ac:dyDescent="0.25">
      <c r="B74" s="584" t="s">
        <v>490</v>
      </c>
      <c r="C74" s="589"/>
      <c r="D74" s="589"/>
      <c r="E74" s="589"/>
      <c r="F74" s="589"/>
      <c r="G74" s="589"/>
      <c r="H74" s="589"/>
      <c r="I74" s="589"/>
      <c r="J74" s="589"/>
      <c r="K74" s="589"/>
      <c r="L74" s="110"/>
    </row>
    <row r="75" spans="2:12" ht="15" x14ac:dyDescent="0.25">
      <c r="B75" s="584" t="s">
        <v>659</v>
      </c>
      <c r="C75" s="589"/>
      <c r="D75" s="589"/>
      <c r="E75" s="589"/>
      <c r="F75" s="589"/>
      <c r="G75" s="589"/>
      <c r="H75" s="589"/>
      <c r="I75" s="589"/>
      <c r="J75" s="589"/>
      <c r="K75" s="590"/>
      <c r="L75" s="592"/>
    </row>
    <row r="76" spans="2:12" ht="15" x14ac:dyDescent="0.25">
      <c r="B76" s="591"/>
      <c r="C76" s="589"/>
      <c r="D76" s="589"/>
      <c r="E76" s="589"/>
      <c r="F76" s="589"/>
      <c r="G76" s="589"/>
      <c r="H76" s="589"/>
      <c r="I76" s="589"/>
      <c r="J76" s="589"/>
      <c r="K76" s="590"/>
      <c r="L76" s="592"/>
    </row>
    <row r="77" spans="2:12" ht="15" x14ac:dyDescent="0.25">
      <c r="B77" s="591"/>
      <c r="C77" s="589"/>
      <c r="D77" s="589"/>
      <c r="E77" s="589"/>
      <c r="F77" s="589"/>
      <c r="G77" s="589"/>
      <c r="H77" s="589"/>
      <c r="I77" s="589"/>
      <c r="J77" s="589"/>
      <c r="K77" s="590"/>
      <c r="L77" s="592"/>
    </row>
    <row r="78" spans="2:12" ht="15" x14ac:dyDescent="0.25">
      <c r="B78" s="591"/>
      <c r="C78" s="589"/>
      <c r="D78" s="589"/>
      <c r="E78" s="589"/>
      <c r="F78" s="589"/>
      <c r="G78" s="589"/>
      <c r="H78" s="589"/>
      <c r="I78" s="589"/>
      <c r="J78" s="589"/>
      <c r="K78" s="590"/>
      <c r="L78" s="592"/>
    </row>
    <row r="79" spans="2:12" ht="15" x14ac:dyDescent="0.25">
      <c r="B79" s="591"/>
      <c r="C79" s="589"/>
      <c r="D79" s="589"/>
      <c r="E79" s="589"/>
      <c r="F79" s="589"/>
      <c r="G79" s="589"/>
      <c r="H79" s="589"/>
      <c r="I79" s="589"/>
      <c r="J79" s="589"/>
      <c r="K79" s="590"/>
      <c r="L79" s="592"/>
    </row>
    <row r="80" spans="2:12" ht="15" x14ac:dyDescent="0.25">
      <c r="B80" s="591"/>
      <c r="C80" s="589"/>
      <c r="D80" s="589"/>
      <c r="E80" s="589"/>
      <c r="F80" s="589"/>
      <c r="G80" s="589"/>
      <c r="H80" s="589"/>
      <c r="I80" s="589"/>
      <c r="J80" s="589"/>
      <c r="K80" s="590"/>
      <c r="L80" s="592"/>
    </row>
    <row r="81" spans="2:12" ht="15" x14ac:dyDescent="0.25">
      <c r="B81" s="591"/>
      <c r="C81" s="589"/>
      <c r="D81" s="589"/>
      <c r="E81" s="589"/>
      <c r="F81" s="589"/>
      <c r="G81" s="589"/>
      <c r="H81" s="589"/>
      <c r="I81" s="589"/>
      <c r="J81" s="589"/>
      <c r="K81" s="590"/>
      <c r="L81" s="592"/>
    </row>
    <row r="82" spans="2:12" ht="15" x14ac:dyDescent="0.25">
      <c r="B82" s="591"/>
      <c r="C82" s="589"/>
      <c r="D82" s="589"/>
      <c r="E82" s="589"/>
      <c r="F82" s="589"/>
      <c r="G82" s="589"/>
      <c r="H82" s="589"/>
      <c r="I82" s="589"/>
      <c r="J82" s="589"/>
      <c r="K82" s="590"/>
      <c r="L82" s="592"/>
    </row>
    <row r="83" spans="2:12" ht="15" x14ac:dyDescent="0.25">
      <c r="B83" s="591"/>
      <c r="C83" s="589"/>
      <c r="D83" s="589"/>
      <c r="E83" s="589"/>
      <c r="F83" s="589"/>
      <c r="G83" s="589"/>
      <c r="H83" s="589"/>
      <c r="I83" s="589"/>
      <c r="J83" s="589"/>
      <c r="K83" s="590"/>
      <c r="L83" s="592"/>
    </row>
    <row r="84" spans="2:12" ht="15" x14ac:dyDescent="0.25">
      <c r="B84" s="591"/>
      <c r="C84" s="589"/>
      <c r="D84" s="589"/>
      <c r="E84" s="589"/>
      <c r="F84" s="589"/>
      <c r="G84" s="589"/>
      <c r="H84" s="589"/>
      <c r="I84" s="589"/>
      <c r="J84" s="589"/>
      <c r="K84" s="590"/>
      <c r="L84" s="592"/>
    </row>
    <row r="85" spans="2:12" ht="15" x14ac:dyDescent="0.25">
      <c r="B85" s="591"/>
      <c r="C85" s="589"/>
      <c r="D85" s="589"/>
      <c r="E85" s="589"/>
      <c r="F85" s="589"/>
      <c r="G85" s="589"/>
      <c r="H85" s="589"/>
      <c r="I85" s="589"/>
      <c r="J85" s="589"/>
      <c r="K85" s="590"/>
      <c r="L85" s="592"/>
    </row>
    <row r="86" spans="2:12" ht="15" x14ac:dyDescent="0.25">
      <c r="B86" s="591"/>
      <c r="C86" s="589"/>
      <c r="D86" s="589"/>
      <c r="E86" s="589"/>
      <c r="F86" s="589"/>
      <c r="G86" s="589"/>
      <c r="H86" s="589"/>
      <c r="I86" s="589"/>
      <c r="J86" s="589"/>
      <c r="K86" s="590"/>
      <c r="L86" s="592"/>
    </row>
    <row r="87" spans="2:12" ht="15" x14ac:dyDescent="0.25">
      <c r="B87" s="591"/>
      <c r="C87" s="589"/>
      <c r="D87" s="589"/>
      <c r="E87" s="589"/>
      <c r="F87" s="589"/>
      <c r="G87" s="589"/>
      <c r="H87" s="589"/>
      <c r="I87" s="589"/>
      <c r="J87" s="589"/>
      <c r="K87" s="590"/>
      <c r="L87" s="592"/>
    </row>
    <row r="88" spans="2:12" ht="15" x14ac:dyDescent="0.25">
      <c r="B88" s="591"/>
      <c r="C88" s="589"/>
      <c r="D88" s="589"/>
      <c r="E88" s="589"/>
      <c r="F88" s="589"/>
      <c r="G88" s="589"/>
      <c r="H88" s="589"/>
      <c r="I88" s="589"/>
      <c r="J88" s="589"/>
      <c r="K88" s="590"/>
      <c r="L88" s="592"/>
    </row>
    <row r="89" spans="2:12" ht="15" x14ac:dyDescent="0.25">
      <c r="B89" s="591"/>
      <c r="C89" s="589"/>
      <c r="D89" s="589"/>
      <c r="E89" s="589"/>
      <c r="F89" s="589"/>
      <c r="G89" s="589"/>
      <c r="H89" s="589"/>
      <c r="I89" s="589"/>
      <c r="J89" s="589"/>
      <c r="K89" s="590"/>
      <c r="L89" s="592"/>
    </row>
    <row r="90" spans="2:12" ht="15" x14ac:dyDescent="0.25">
      <c r="B90" s="591"/>
      <c r="C90" s="589"/>
      <c r="D90" s="589"/>
      <c r="E90" s="589"/>
      <c r="F90" s="589"/>
      <c r="G90" s="589"/>
      <c r="H90" s="589"/>
      <c r="I90" s="589"/>
      <c r="J90" s="589"/>
      <c r="K90" s="590"/>
      <c r="L90" s="592"/>
    </row>
    <row r="91" spans="2:12" ht="15" x14ac:dyDescent="0.25">
      <c r="B91" s="591"/>
      <c r="C91" s="589"/>
      <c r="D91" s="589"/>
      <c r="E91" s="589"/>
      <c r="F91" s="589"/>
      <c r="G91" s="589"/>
      <c r="H91" s="589"/>
      <c r="I91" s="589"/>
      <c r="J91" s="589"/>
      <c r="K91" s="590"/>
      <c r="L91" s="592"/>
    </row>
    <row r="92" spans="2:12" ht="15" x14ac:dyDescent="0.25">
      <c r="B92" s="591"/>
      <c r="C92" s="589"/>
      <c r="D92" s="589"/>
      <c r="E92" s="589"/>
      <c r="F92" s="589"/>
      <c r="G92" s="589"/>
      <c r="H92" s="589"/>
      <c r="I92" s="589"/>
      <c r="J92" s="589"/>
      <c r="K92" s="590"/>
      <c r="L92" s="592"/>
    </row>
    <row r="93" spans="2:12" ht="46.5" customHeight="1" x14ac:dyDescent="0.25">
      <c r="B93" s="591"/>
      <c r="C93" s="589"/>
      <c r="D93" s="589"/>
      <c r="E93" s="589"/>
      <c r="F93" s="589"/>
      <c r="G93" s="589"/>
      <c r="H93" s="589"/>
      <c r="I93" s="589"/>
      <c r="J93" s="589"/>
      <c r="K93" s="590"/>
      <c r="L93" s="592"/>
    </row>
    <row r="94" spans="2:12" ht="15.75" x14ac:dyDescent="0.25">
      <c r="B94" s="580" t="s">
        <v>169</v>
      </c>
      <c r="C94" s="581"/>
      <c r="D94" s="581"/>
      <c r="E94" s="581"/>
      <c r="F94" s="581"/>
      <c r="G94" s="581"/>
      <c r="H94" s="581"/>
      <c r="I94" s="581"/>
      <c r="J94" s="581"/>
      <c r="K94" s="581"/>
      <c r="L94" s="582"/>
    </row>
    <row r="95" spans="2:12" ht="15" x14ac:dyDescent="0.25">
      <c r="B95" s="578" t="s">
        <v>166</v>
      </c>
      <c r="C95" s="577"/>
      <c r="D95" s="577"/>
      <c r="E95" s="577"/>
      <c r="F95" s="577"/>
      <c r="G95" s="577"/>
      <c r="H95" s="577"/>
      <c r="I95" s="577"/>
      <c r="J95" s="577"/>
      <c r="K95" s="577"/>
      <c r="L95" s="42"/>
    </row>
    <row r="96" spans="2:12" ht="15" customHeight="1" x14ac:dyDescent="0.25">
      <c r="B96" s="578" t="s">
        <v>170</v>
      </c>
      <c r="C96" s="577"/>
      <c r="D96" s="577"/>
      <c r="E96" s="577"/>
      <c r="F96" s="577"/>
      <c r="G96" s="577"/>
      <c r="H96" s="577"/>
      <c r="I96" s="577"/>
      <c r="J96" s="577"/>
      <c r="K96" s="577"/>
      <c r="L96" s="42"/>
    </row>
    <row r="97" spans="2:12" ht="15" x14ac:dyDescent="0.25">
      <c r="B97" s="578" t="s">
        <v>171</v>
      </c>
      <c r="C97" s="577"/>
      <c r="D97" s="577"/>
      <c r="E97" s="577"/>
      <c r="F97" s="577"/>
      <c r="G97" s="577"/>
      <c r="H97" s="577"/>
      <c r="I97" s="577"/>
      <c r="J97" s="577"/>
      <c r="K97" s="577"/>
      <c r="L97" s="42"/>
    </row>
    <row r="98" spans="2:12" ht="33.75" customHeight="1" x14ac:dyDescent="0.25">
      <c r="B98" s="564" t="s">
        <v>172</v>
      </c>
      <c r="C98" s="565"/>
      <c r="D98" s="565"/>
      <c r="E98" s="565"/>
      <c r="F98" s="565"/>
      <c r="G98" s="565"/>
      <c r="H98" s="565"/>
      <c r="I98" s="565"/>
      <c r="J98" s="565"/>
      <c r="K98" s="565"/>
      <c r="L98" s="586"/>
    </row>
    <row r="99" spans="2:12" ht="16.5" customHeight="1" x14ac:dyDescent="0.25">
      <c r="B99" s="588" t="s">
        <v>151</v>
      </c>
      <c r="C99" s="355"/>
      <c r="D99" s="355"/>
      <c r="E99" s="355"/>
      <c r="F99" s="355"/>
      <c r="G99" s="355"/>
      <c r="H99" s="355"/>
      <c r="I99" s="355"/>
      <c r="J99" s="355"/>
      <c r="K99" s="355"/>
      <c r="L99" s="587"/>
    </row>
    <row r="100" spans="2:12" ht="15" x14ac:dyDescent="0.25">
      <c r="B100" s="576" t="s">
        <v>173</v>
      </c>
      <c r="C100" s="577"/>
      <c r="D100" s="577"/>
      <c r="E100" s="577"/>
      <c r="F100" s="577"/>
      <c r="G100" s="577"/>
      <c r="H100" s="577"/>
      <c r="I100" s="577"/>
      <c r="J100" s="577"/>
      <c r="K100" s="577"/>
      <c r="L100" s="579"/>
    </row>
    <row r="101" spans="2:12" ht="15" x14ac:dyDescent="0.25">
      <c r="B101" s="578"/>
      <c r="C101" s="577"/>
      <c r="D101" s="577"/>
      <c r="E101" s="577"/>
      <c r="F101" s="577"/>
      <c r="G101" s="577"/>
      <c r="H101" s="577"/>
      <c r="I101" s="577"/>
      <c r="J101" s="577"/>
      <c r="K101" s="577"/>
      <c r="L101" s="579"/>
    </row>
    <row r="102" spans="2:12" ht="15" x14ac:dyDescent="0.25">
      <c r="B102" s="578"/>
      <c r="C102" s="577"/>
      <c r="D102" s="577"/>
      <c r="E102" s="577"/>
      <c r="F102" s="577"/>
      <c r="G102" s="577"/>
      <c r="H102" s="577"/>
      <c r="I102" s="577"/>
      <c r="J102" s="577"/>
      <c r="K102" s="577"/>
      <c r="L102" s="579"/>
    </row>
    <row r="103" spans="2:12" ht="15" x14ac:dyDescent="0.25">
      <c r="B103" s="578"/>
      <c r="C103" s="577"/>
      <c r="D103" s="577"/>
      <c r="E103" s="577"/>
      <c r="F103" s="577"/>
      <c r="G103" s="577"/>
      <c r="H103" s="577"/>
      <c r="I103" s="577"/>
      <c r="J103" s="577"/>
      <c r="K103" s="577"/>
      <c r="L103" s="579"/>
    </row>
    <row r="104" spans="2:12" ht="15.75" x14ac:dyDescent="0.25">
      <c r="B104" s="580" t="s">
        <v>142</v>
      </c>
      <c r="C104" s="581"/>
      <c r="D104" s="581"/>
      <c r="E104" s="581"/>
      <c r="F104" s="581"/>
      <c r="G104" s="581"/>
      <c r="H104" s="581"/>
      <c r="I104" s="581"/>
      <c r="J104" s="581"/>
      <c r="K104" s="581"/>
      <c r="L104" s="582"/>
    </row>
    <row r="105" spans="2:12" ht="28.5" customHeight="1" x14ac:dyDescent="0.25">
      <c r="B105" s="576" t="s">
        <v>174</v>
      </c>
      <c r="C105" s="583"/>
      <c r="D105" s="583"/>
      <c r="E105" s="583"/>
      <c r="F105" s="583"/>
      <c r="G105" s="583"/>
      <c r="H105" s="583"/>
      <c r="I105" s="583"/>
      <c r="J105" s="583"/>
      <c r="K105" s="583"/>
      <c r="L105" s="42"/>
    </row>
    <row r="106" spans="2:12" ht="15" x14ac:dyDescent="0.25">
      <c r="B106" s="578" t="s">
        <v>175</v>
      </c>
      <c r="C106" s="577"/>
      <c r="D106" s="577"/>
      <c r="E106" s="577"/>
      <c r="F106" s="577"/>
      <c r="G106" s="577"/>
      <c r="H106" s="577"/>
      <c r="I106" s="577"/>
      <c r="J106" s="577"/>
      <c r="K106" s="577"/>
      <c r="L106" s="42"/>
    </row>
    <row r="107" spans="2:12" ht="15" x14ac:dyDescent="0.25">
      <c r="B107" s="578" t="s">
        <v>166</v>
      </c>
      <c r="C107" s="577"/>
      <c r="D107" s="577"/>
      <c r="E107" s="577"/>
      <c r="F107" s="577"/>
      <c r="G107" s="577"/>
      <c r="H107" s="577"/>
      <c r="I107" s="577"/>
      <c r="J107" s="577"/>
      <c r="K107" s="577"/>
      <c r="L107" s="42"/>
    </row>
    <row r="108" spans="2:12" ht="15" x14ac:dyDescent="0.25">
      <c r="B108" s="584" t="s">
        <v>176</v>
      </c>
      <c r="C108" s="585"/>
      <c r="D108" s="585"/>
      <c r="E108" s="585"/>
      <c r="F108" s="585"/>
      <c r="G108" s="585"/>
      <c r="H108" s="585"/>
      <c r="I108" s="585"/>
      <c r="J108" s="585"/>
      <c r="K108" s="585"/>
      <c r="L108" s="579"/>
    </row>
    <row r="109" spans="2:12" ht="15" x14ac:dyDescent="0.25">
      <c r="B109" s="584"/>
      <c r="C109" s="585"/>
      <c r="D109" s="585"/>
      <c r="E109" s="585"/>
      <c r="F109" s="585"/>
      <c r="G109" s="585"/>
      <c r="H109" s="585"/>
      <c r="I109" s="585"/>
      <c r="J109" s="585"/>
      <c r="K109" s="585"/>
      <c r="L109" s="579"/>
    </row>
    <row r="110" spans="2:12" ht="15.75" x14ac:dyDescent="0.25">
      <c r="B110" s="580" t="s">
        <v>152</v>
      </c>
      <c r="C110" s="581"/>
      <c r="D110" s="581"/>
      <c r="E110" s="581"/>
      <c r="F110" s="581"/>
      <c r="G110" s="581"/>
      <c r="H110" s="581"/>
      <c r="I110" s="581"/>
      <c r="J110" s="581"/>
      <c r="K110" s="581"/>
      <c r="L110" s="582"/>
    </row>
    <row r="111" spans="2:12" ht="15" x14ac:dyDescent="0.25">
      <c r="B111" s="578" t="s">
        <v>153</v>
      </c>
      <c r="C111" s="577"/>
      <c r="D111" s="577"/>
      <c r="E111" s="577"/>
      <c r="F111" s="577"/>
      <c r="G111" s="577"/>
      <c r="H111" s="577"/>
      <c r="I111" s="577"/>
      <c r="J111" s="577"/>
      <c r="K111" s="577"/>
      <c r="L111" s="42"/>
    </row>
    <row r="112" spans="2:12" ht="15.75" x14ac:dyDescent="0.25">
      <c r="B112" s="580" t="s">
        <v>145</v>
      </c>
      <c r="C112" s="581"/>
      <c r="D112" s="581"/>
      <c r="E112" s="581"/>
      <c r="F112" s="581"/>
      <c r="G112" s="581"/>
      <c r="H112" s="581"/>
      <c r="I112" s="581"/>
      <c r="J112" s="581"/>
      <c r="K112" s="581"/>
      <c r="L112" s="582"/>
    </row>
    <row r="113" spans="2:12" ht="15" customHeight="1" x14ac:dyDescent="0.25">
      <c r="B113" s="573" t="s">
        <v>177</v>
      </c>
      <c r="C113" s="574"/>
      <c r="D113" s="574"/>
      <c r="E113" s="574"/>
      <c r="F113" s="574"/>
      <c r="G113" s="574"/>
      <c r="H113" s="574"/>
      <c r="I113" s="574"/>
      <c r="J113" s="574"/>
      <c r="K113" s="574"/>
      <c r="L113" s="575"/>
    </row>
    <row r="114" spans="2:12" ht="15" x14ac:dyDescent="0.25">
      <c r="B114" s="561"/>
      <c r="C114" s="562"/>
      <c r="D114" s="562"/>
      <c r="E114" s="562"/>
      <c r="F114" s="562"/>
      <c r="G114" s="562"/>
      <c r="H114" s="562"/>
      <c r="I114" s="562"/>
      <c r="J114" s="562"/>
      <c r="K114" s="562"/>
      <c r="L114" s="563"/>
    </row>
    <row r="115" spans="2:12" ht="15" customHeight="1" x14ac:dyDescent="0.25">
      <c r="B115" s="561" t="s">
        <v>178</v>
      </c>
      <c r="C115" s="562"/>
      <c r="D115" s="562"/>
      <c r="E115" s="562"/>
      <c r="F115" s="562"/>
      <c r="G115" s="562"/>
      <c r="H115" s="562"/>
      <c r="I115" s="562"/>
      <c r="J115" s="562"/>
      <c r="K115" s="562"/>
      <c r="L115" s="563"/>
    </row>
    <row r="116" spans="2:12" ht="3" customHeight="1" x14ac:dyDescent="0.25">
      <c r="B116" s="561"/>
      <c r="C116" s="562"/>
      <c r="D116" s="562"/>
      <c r="E116" s="562"/>
      <c r="F116" s="562"/>
      <c r="G116" s="562"/>
      <c r="H116" s="562"/>
      <c r="I116" s="562"/>
      <c r="J116" s="562"/>
      <c r="K116" s="562"/>
      <c r="L116" s="563"/>
    </row>
    <row r="117" spans="2:12" ht="15" customHeight="1" x14ac:dyDescent="0.25">
      <c r="B117" s="564" t="s">
        <v>179</v>
      </c>
      <c r="C117" s="565"/>
      <c r="D117" s="565"/>
      <c r="E117" s="565"/>
      <c r="F117" s="565"/>
      <c r="G117" s="565"/>
      <c r="H117" s="565"/>
      <c r="I117" s="565"/>
      <c r="J117" s="565"/>
      <c r="K117" s="565"/>
      <c r="L117" s="566"/>
    </row>
    <row r="118" spans="2:12" ht="15" x14ac:dyDescent="0.25">
      <c r="B118" s="564"/>
      <c r="C118" s="565"/>
      <c r="D118" s="565"/>
      <c r="E118" s="565"/>
      <c r="F118" s="565"/>
      <c r="G118" s="565"/>
      <c r="H118" s="565"/>
      <c r="I118" s="565"/>
      <c r="J118" s="565"/>
      <c r="K118" s="565"/>
      <c r="L118" s="566"/>
    </row>
    <row r="119" spans="2:12" ht="15" customHeight="1" x14ac:dyDescent="0.25">
      <c r="B119" s="564" t="s">
        <v>180</v>
      </c>
      <c r="C119" s="565"/>
      <c r="D119" s="565"/>
      <c r="E119" s="565"/>
      <c r="F119" s="565"/>
      <c r="G119" s="565"/>
      <c r="H119" s="565"/>
      <c r="I119" s="565"/>
      <c r="J119" s="565"/>
      <c r="K119" s="565"/>
      <c r="L119" s="566"/>
    </row>
    <row r="120" spans="2:12" ht="15" x14ac:dyDescent="0.25">
      <c r="B120" s="564"/>
      <c r="C120" s="565"/>
      <c r="D120" s="565"/>
      <c r="E120" s="565"/>
      <c r="F120" s="565"/>
      <c r="G120" s="565"/>
      <c r="H120" s="565"/>
      <c r="I120" s="565"/>
      <c r="J120" s="565"/>
      <c r="K120" s="565"/>
      <c r="L120" s="566"/>
    </row>
    <row r="121" spans="2:12" ht="15" x14ac:dyDescent="0.25">
      <c r="B121" s="564"/>
      <c r="C121" s="565"/>
      <c r="D121" s="565"/>
      <c r="E121" s="565"/>
      <c r="F121" s="565"/>
      <c r="G121" s="565"/>
      <c r="H121" s="565"/>
      <c r="I121" s="565"/>
      <c r="J121" s="565"/>
      <c r="K121" s="565"/>
      <c r="L121" s="566"/>
    </row>
    <row r="122" spans="2:12" ht="15" x14ac:dyDescent="0.25">
      <c r="B122" s="564"/>
      <c r="C122" s="565"/>
      <c r="D122" s="565"/>
      <c r="E122" s="565"/>
      <c r="F122" s="565"/>
      <c r="G122" s="565"/>
      <c r="H122" s="565"/>
      <c r="I122" s="565"/>
      <c r="J122" s="565"/>
      <c r="K122" s="565"/>
      <c r="L122" s="566"/>
    </row>
    <row r="123" spans="2:12" ht="15" x14ac:dyDescent="0.25">
      <c r="B123" s="564"/>
      <c r="C123" s="565"/>
      <c r="D123" s="565"/>
      <c r="E123" s="565"/>
      <c r="F123" s="565"/>
      <c r="G123" s="565"/>
      <c r="H123" s="565"/>
      <c r="I123" s="565"/>
      <c r="J123" s="565"/>
      <c r="K123" s="565"/>
      <c r="L123" s="566"/>
    </row>
    <row r="124" spans="2:12" ht="16.5" customHeight="1" x14ac:dyDescent="0.25">
      <c r="B124" s="564"/>
      <c r="C124" s="565"/>
      <c r="D124" s="565"/>
      <c r="E124" s="565"/>
      <c r="F124" s="565"/>
      <c r="G124" s="565"/>
      <c r="H124" s="565"/>
      <c r="I124" s="565"/>
      <c r="J124" s="565"/>
      <c r="K124" s="565"/>
      <c r="L124" s="566"/>
    </row>
    <row r="125" spans="2:12" ht="15" customHeight="1" x14ac:dyDescent="0.25">
      <c r="B125" s="561" t="s">
        <v>181</v>
      </c>
      <c r="C125" s="562"/>
      <c r="D125" s="562"/>
      <c r="E125" s="562"/>
      <c r="F125" s="562"/>
      <c r="G125" s="562"/>
      <c r="H125" s="562"/>
      <c r="I125" s="562"/>
      <c r="J125" s="562"/>
      <c r="K125" s="562"/>
      <c r="L125" s="563"/>
    </row>
    <row r="126" spans="2:12" ht="48.75" customHeight="1" x14ac:dyDescent="0.25">
      <c r="B126" s="561"/>
      <c r="C126" s="562"/>
      <c r="D126" s="562"/>
      <c r="E126" s="562"/>
      <c r="F126" s="562"/>
      <c r="G126" s="562"/>
      <c r="H126" s="562"/>
      <c r="I126" s="562"/>
      <c r="J126" s="562"/>
      <c r="K126" s="562"/>
      <c r="L126" s="563"/>
    </row>
    <row r="127" spans="2:12" ht="15" customHeight="1" x14ac:dyDescent="0.25">
      <c r="B127" s="567" t="s">
        <v>146</v>
      </c>
      <c r="C127" s="568"/>
      <c r="D127" s="568"/>
      <c r="E127" s="568"/>
      <c r="F127" s="568"/>
      <c r="G127" s="568"/>
      <c r="H127" s="568"/>
      <c r="I127" s="568"/>
      <c r="J127" s="568"/>
      <c r="K127" s="568"/>
      <c r="L127" s="569"/>
    </row>
    <row r="128" spans="2:12" ht="15" customHeight="1" x14ac:dyDescent="0.25">
      <c r="B128" s="561" t="s">
        <v>526</v>
      </c>
      <c r="C128" s="562"/>
      <c r="D128" s="562"/>
      <c r="E128" s="562"/>
      <c r="F128" s="562"/>
      <c r="G128" s="562"/>
      <c r="H128" s="562"/>
      <c r="I128" s="562"/>
      <c r="J128" s="562"/>
      <c r="K128" s="562"/>
      <c r="L128" s="563"/>
    </row>
    <row r="129" spans="2:12" ht="15" x14ac:dyDescent="0.25">
      <c r="B129" s="561"/>
      <c r="C129" s="562"/>
      <c r="D129" s="562"/>
      <c r="E129" s="562"/>
      <c r="F129" s="562"/>
      <c r="G129" s="562"/>
      <c r="H129" s="562"/>
      <c r="I129" s="562"/>
      <c r="J129" s="562"/>
      <c r="K129" s="562"/>
      <c r="L129" s="563"/>
    </row>
    <row r="130" spans="2:12" ht="15" x14ac:dyDescent="0.25">
      <c r="B130" s="561"/>
      <c r="C130" s="562"/>
      <c r="D130" s="562"/>
      <c r="E130" s="562"/>
      <c r="F130" s="562"/>
      <c r="G130" s="562"/>
      <c r="H130" s="562"/>
      <c r="I130" s="562"/>
      <c r="J130" s="562"/>
      <c r="K130" s="562"/>
      <c r="L130" s="563"/>
    </row>
    <row r="131" spans="2:12" ht="15.75" thickBot="1" x14ac:dyDescent="0.3">
      <c r="B131" s="570"/>
      <c r="C131" s="571"/>
      <c r="D131" s="571"/>
      <c r="E131" s="571"/>
      <c r="F131" s="571"/>
      <c r="G131" s="571"/>
      <c r="H131" s="571"/>
      <c r="I131" s="571"/>
      <c r="J131" s="571"/>
      <c r="K131" s="571"/>
      <c r="L131" s="572"/>
    </row>
    <row r="132" spans="2:12" ht="15" x14ac:dyDescent="0.25">
      <c r="B132" s="40"/>
      <c r="C132" s="40"/>
      <c r="D132" s="40"/>
      <c r="E132" s="40"/>
      <c r="F132" s="40"/>
      <c r="G132" s="40"/>
      <c r="H132" s="40"/>
      <c r="I132" s="40"/>
      <c r="J132" s="40"/>
      <c r="K132" s="40"/>
      <c r="L132" s="40"/>
    </row>
    <row r="133" spans="2:12" ht="15" x14ac:dyDescent="0.25">
      <c r="B133" s="560" t="s">
        <v>656</v>
      </c>
      <c r="C133" s="560"/>
      <c r="D133" s="560"/>
      <c r="E133" s="560"/>
      <c r="F133" s="560"/>
      <c r="G133" s="560"/>
      <c r="H133" s="560"/>
      <c r="I133" s="560"/>
      <c r="J133" s="560"/>
      <c r="K133" s="560"/>
      <c r="L133" s="560"/>
    </row>
    <row r="134" spans="2:12" ht="15" hidden="1" customHeight="1" x14ac:dyDescent="0.25"/>
    <row r="135" spans="2:12" ht="15" hidden="1" customHeight="1" x14ac:dyDescent="0.25"/>
    <row r="136" spans="2:12" ht="15" hidden="1" customHeight="1" x14ac:dyDescent="0.25"/>
    <row r="137" spans="2:12" ht="15" hidden="1" customHeight="1" x14ac:dyDescent="0.25"/>
    <row r="138" spans="2:12" ht="15" hidden="1" customHeight="1" x14ac:dyDescent="0.25"/>
    <row r="139" spans="2:12" ht="15" hidden="1" customHeight="1" x14ac:dyDescent="0.25"/>
    <row r="140" spans="2:12" ht="15" hidden="1" customHeight="1" x14ac:dyDescent="0.25"/>
    <row r="141" spans="2:12" ht="15" hidden="1" customHeight="1" x14ac:dyDescent="0.25"/>
    <row r="142" spans="2:12" ht="15" hidden="1" customHeight="1" x14ac:dyDescent="0.25"/>
    <row r="143" spans="2:12" ht="15" hidden="1" customHeight="1" x14ac:dyDescent="0.25"/>
    <row r="144" spans="2:12"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sheetData>
  <sheetProtection algorithmName="SHA-512" hashValue="oPbKgGupBJEKdCZhlNkBgWj4rHmHcSrLVvRJOlfpIUGUmD3L+JMS9GeU9agn9LvTnYPOfnbyJNSCs6j78P3Hlg==" saltValue="iv8KvawkXwbU5Gc3RtcQYQ==" spinCount="100000" sheet="1" selectLockedCells="1"/>
  <mergeCells count="49">
    <mergeCell ref="B45:L45"/>
    <mergeCell ref="I2:L11"/>
    <mergeCell ref="B4:H11"/>
    <mergeCell ref="B12:K12"/>
    <mergeCell ref="B13:K18"/>
    <mergeCell ref="B20:L20"/>
    <mergeCell ref="B21:K21"/>
    <mergeCell ref="B23:K43"/>
    <mergeCell ref="L23:L43"/>
    <mergeCell ref="B44:K44"/>
    <mergeCell ref="B22:K22"/>
    <mergeCell ref="B75:K93"/>
    <mergeCell ref="L75:L93"/>
    <mergeCell ref="B46:K46"/>
    <mergeCell ref="B47:K47"/>
    <mergeCell ref="B48:K68"/>
    <mergeCell ref="L48:L70"/>
    <mergeCell ref="B69:K69"/>
    <mergeCell ref="B70:K70"/>
    <mergeCell ref="B71:K71"/>
    <mergeCell ref="B72:L72"/>
    <mergeCell ref="B73:K73"/>
    <mergeCell ref="B74:K74"/>
    <mergeCell ref="B94:L94"/>
    <mergeCell ref="B95:K95"/>
    <mergeCell ref="B96:K96"/>
    <mergeCell ref="B97:K97"/>
    <mergeCell ref="B98:K98"/>
    <mergeCell ref="L98:L99"/>
    <mergeCell ref="B99:K99"/>
    <mergeCell ref="B113:L114"/>
    <mergeCell ref="B100:K103"/>
    <mergeCell ref="L100:L103"/>
    <mergeCell ref="B104:L104"/>
    <mergeCell ref="B105:K105"/>
    <mergeCell ref="B106:K106"/>
    <mergeCell ref="B107:K107"/>
    <mergeCell ref="B108:K109"/>
    <mergeCell ref="L108:L109"/>
    <mergeCell ref="B110:L110"/>
    <mergeCell ref="B111:K111"/>
    <mergeCell ref="B112:L112"/>
    <mergeCell ref="B133:L133"/>
    <mergeCell ref="B115:L116"/>
    <mergeCell ref="B117:L118"/>
    <mergeCell ref="B119:L124"/>
    <mergeCell ref="B125:L126"/>
    <mergeCell ref="B127:L127"/>
    <mergeCell ref="B128:L131"/>
  </mergeCells>
  <hyperlinks>
    <hyperlink ref="B99" r:id="rId1" location="clinical" xr:uid="{00000000-0004-0000-0D00-000000000000}"/>
    <hyperlink ref="B70" r:id="rId2" location="clinical" xr:uid="{00000000-0004-0000-0D00-000001000000}"/>
  </hyperlinks>
  <pageMargins left="0.25" right="0.25" top="0.75" bottom="0.75" header="0.3" footer="0.3"/>
  <pageSetup fitToHeight="0"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23553" r:id="rId6" name="Check Box 1">
              <controlPr defaultSize="0" autoFill="0" autoLine="0" autoPict="0">
                <anchor moveWithCells="1">
                  <from>
                    <xdr:col>11</xdr:col>
                    <xdr:colOff>85725</xdr:colOff>
                    <xdr:row>20</xdr:row>
                    <xdr:rowOff>0</xdr:rowOff>
                  </from>
                  <to>
                    <xdr:col>11</xdr:col>
                    <xdr:colOff>390525</xdr:colOff>
                    <xdr:row>21</xdr:row>
                    <xdr:rowOff>0</xdr:rowOff>
                  </to>
                </anchor>
              </controlPr>
            </control>
          </mc:Choice>
        </mc:AlternateContent>
        <mc:AlternateContent xmlns:mc="http://schemas.openxmlformats.org/markup-compatibility/2006">
          <mc:Choice Requires="x14">
            <control shapeId="23554" r:id="rId7" name="Check Box 2">
              <controlPr defaultSize="0" autoFill="0" autoLine="0" autoPict="0">
                <anchor moveWithCells="1">
                  <from>
                    <xdr:col>11</xdr:col>
                    <xdr:colOff>76200</xdr:colOff>
                    <xdr:row>43</xdr:row>
                    <xdr:rowOff>0</xdr:rowOff>
                  </from>
                  <to>
                    <xdr:col>11</xdr:col>
                    <xdr:colOff>381000</xdr:colOff>
                    <xdr:row>44</xdr:row>
                    <xdr:rowOff>0</xdr:rowOff>
                  </to>
                </anchor>
              </controlPr>
            </control>
          </mc:Choice>
        </mc:AlternateContent>
        <mc:AlternateContent xmlns:mc="http://schemas.openxmlformats.org/markup-compatibility/2006">
          <mc:Choice Requires="x14">
            <control shapeId="23555" r:id="rId8" name="Check Box 3">
              <controlPr defaultSize="0" autoFill="0" autoLine="0" autoPict="0">
                <anchor moveWithCells="1">
                  <from>
                    <xdr:col>11</xdr:col>
                    <xdr:colOff>95250</xdr:colOff>
                    <xdr:row>22</xdr:row>
                    <xdr:rowOff>95250</xdr:rowOff>
                  </from>
                  <to>
                    <xdr:col>11</xdr:col>
                    <xdr:colOff>400050</xdr:colOff>
                    <xdr:row>23</xdr:row>
                    <xdr:rowOff>123825</xdr:rowOff>
                  </to>
                </anchor>
              </controlPr>
            </control>
          </mc:Choice>
        </mc:AlternateContent>
        <mc:AlternateContent xmlns:mc="http://schemas.openxmlformats.org/markup-compatibility/2006">
          <mc:Choice Requires="x14">
            <control shapeId="23556" r:id="rId9" name="Check Box 4">
              <controlPr defaultSize="0" autoFill="0" autoLine="0" autoPict="0">
                <anchor moveWithCells="1">
                  <from>
                    <xdr:col>11</xdr:col>
                    <xdr:colOff>85725</xdr:colOff>
                    <xdr:row>93</xdr:row>
                    <xdr:rowOff>190500</xdr:rowOff>
                  </from>
                  <to>
                    <xdr:col>11</xdr:col>
                    <xdr:colOff>390525</xdr:colOff>
                    <xdr:row>95</xdr:row>
                    <xdr:rowOff>19050</xdr:rowOff>
                  </to>
                </anchor>
              </controlPr>
            </control>
          </mc:Choice>
        </mc:AlternateContent>
        <mc:AlternateContent xmlns:mc="http://schemas.openxmlformats.org/markup-compatibility/2006">
          <mc:Choice Requires="x14">
            <control shapeId="23557" r:id="rId10" name="Check Box 5">
              <controlPr defaultSize="0" autoFill="0" autoLine="0" autoPict="0">
                <anchor moveWithCells="1">
                  <from>
                    <xdr:col>11</xdr:col>
                    <xdr:colOff>85725</xdr:colOff>
                    <xdr:row>94</xdr:row>
                    <xdr:rowOff>171450</xdr:rowOff>
                  </from>
                  <to>
                    <xdr:col>11</xdr:col>
                    <xdr:colOff>390525</xdr:colOff>
                    <xdr:row>96</xdr:row>
                    <xdr:rowOff>9525</xdr:rowOff>
                  </to>
                </anchor>
              </controlPr>
            </control>
          </mc:Choice>
        </mc:AlternateContent>
        <mc:AlternateContent xmlns:mc="http://schemas.openxmlformats.org/markup-compatibility/2006">
          <mc:Choice Requires="x14">
            <control shapeId="23558" r:id="rId11" name="Check Box 6">
              <controlPr defaultSize="0" autoFill="0" autoLine="0" autoPict="0">
                <anchor moveWithCells="1">
                  <from>
                    <xdr:col>11</xdr:col>
                    <xdr:colOff>85725</xdr:colOff>
                    <xdr:row>95</xdr:row>
                    <xdr:rowOff>161925</xdr:rowOff>
                  </from>
                  <to>
                    <xdr:col>11</xdr:col>
                    <xdr:colOff>390525</xdr:colOff>
                    <xdr:row>97</xdr:row>
                    <xdr:rowOff>0</xdr:rowOff>
                  </to>
                </anchor>
              </controlPr>
            </control>
          </mc:Choice>
        </mc:AlternateContent>
        <mc:AlternateContent xmlns:mc="http://schemas.openxmlformats.org/markup-compatibility/2006">
          <mc:Choice Requires="x14">
            <control shapeId="23559" r:id="rId12" name="Check Box 7">
              <controlPr defaultSize="0" autoFill="0" autoLine="0" autoPict="0">
                <anchor moveWithCells="1">
                  <from>
                    <xdr:col>11</xdr:col>
                    <xdr:colOff>95250</xdr:colOff>
                    <xdr:row>97</xdr:row>
                    <xdr:rowOff>9525</xdr:rowOff>
                  </from>
                  <to>
                    <xdr:col>11</xdr:col>
                    <xdr:colOff>400050</xdr:colOff>
                    <xdr:row>97</xdr:row>
                    <xdr:rowOff>228600</xdr:rowOff>
                  </to>
                </anchor>
              </controlPr>
            </control>
          </mc:Choice>
        </mc:AlternateContent>
        <mc:AlternateContent xmlns:mc="http://schemas.openxmlformats.org/markup-compatibility/2006">
          <mc:Choice Requires="x14">
            <control shapeId="23560" r:id="rId13" name="Check Box 8">
              <controlPr defaultSize="0" autoFill="0" autoLine="0" autoPict="0">
                <anchor moveWithCells="1">
                  <from>
                    <xdr:col>11</xdr:col>
                    <xdr:colOff>85725</xdr:colOff>
                    <xdr:row>103</xdr:row>
                    <xdr:rowOff>171450</xdr:rowOff>
                  </from>
                  <to>
                    <xdr:col>11</xdr:col>
                    <xdr:colOff>390525</xdr:colOff>
                    <xdr:row>104</xdr:row>
                    <xdr:rowOff>190500</xdr:rowOff>
                  </to>
                </anchor>
              </controlPr>
            </control>
          </mc:Choice>
        </mc:AlternateContent>
        <mc:AlternateContent xmlns:mc="http://schemas.openxmlformats.org/markup-compatibility/2006">
          <mc:Choice Requires="x14">
            <control shapeId="23561" r:id="rId14" name="Check Box 9">
              <controlPr defaultSize="0" autoFill="0" autoLine="0" autoPict="0">
                <anchor moveWithCells="1">
                  <from>
                    <xdr:col>11</xdr:col>
                    <xdr:colOff>95250</xdr:colOff>
                    <xdr:row>104</xdr:row>
                    <xdr:rowOff>342900</xdr:rowOff>
                  </from>
                  <to>
                    <xdr:col>11</xdr:col>
                    <xdr:colOff>400050</xdr:colOff>
                    <xdr:row>106</xdr:row>
                    <xdr:rowOff>9525</xdr:rowOff>
                  </to>
                </anchor>
              </controlPr>
            </control>
          </mc:Choice>
        </mc:AlternateContent>
        <mc:AlternateContent xmlns:mc="http://schemas.openxmlformats.org/markup-compatibility/2006">
          <mc:Choice Requires="x14">
            <control shapeId="23562" r:id="rId15" name="Check Box 10">
              <controlPr defaultSize="0" autoFill="0" autoLine="0" autoPict="0">
                <anchor moveWithCells="1">
                  <from>
                    <xdr:col>11</xdr:col>
                    <xdr:colOff>85725</xdr:colOff>
                    <xdr:row>105</xdr:row>
                    <xdr:rowOff>171450</xdr:rowOff>
                  </from>
                  <to>
                    <xdr:col>11</xdr:col>
                    <xdr:colOff>390525</xdr:colOff>
                    <xdr:row>107</xdr:row>
                    <xdr:rowOff>9525</xdr:rowOff>
                  </to>
                </anchor>
              </controlPr>
            </control>
          </mc:Choice>
        </mc:AlternateContent>
        <mc:AlternateContent xmlns:mc="http://schemas.openxmlformats.org/markup-compatibility/2006">
          <mc:Choice Requires="x14">
            <control shapeId="23563" r:id="rId16" name="Check Box 11">
              <controlPr defaultSize="0" autoFill="0" autoLine="0" autoPict="0">
                <anchor moveWithCells="1">
                  <from>
                    <xdr:col>11</xdr:col>
                    <xdr:colOff>76200</xdr:colOff>
                    <xdr:row>107</xdr:row>
                    <xdr:rowOff>19050</xdr:rowOff>
                  </from>
                  <to>
                    <xdr:col>11</xdr:col>
                    <xdr:colOff>381000</xdr:colOff>
                    <xdr:row>108</xdr:row>
                    <xdr:rowOff>47625</xdr:rowOff>
                  </to>
                </anchor>
              </controlPr>
            </control>
          </mc:Choice>
        </mc:AlternateContent>
        <mc:AlternateContent xmlns:mc="http://schemas.openxmlformats.org/markup-compatibility/2006">
          <mc:Choice Requires="x14">
            <control shapeId="23564" r:id="rId17" name="Check Box 12">
              <controlPr defaultSize="0" autoFill="0" autoLine="0" autoPict="0">
                <anchor moveWithCells="1">
                  <from>
                    <xdr:col>11</xdr:col>
                    <xdr:colOff>85725</xdr:colOff>
                    <xdr:row>109</xdr:row>
                    <xdr:rowOff>190500</xdr:rowOff>
                  </from>
                  <to>
                    <xdr:col>11</xdr:col>
                    <xdr:colOff>390525</xdr:colOff>
                    <xdr:row>111</xdr:row>
                    <xdr:rowOff>19050</xdr:rowOff>
                  </to>
                </anchor>
              </controlPr>
            </control>
          </mc:Choice>
        </mc:AlternateContent>
        <mc:AlternateContent xmlns:mc="http://schemas.openxmlformats.org/markup-compatibility/2006">
          <mc:Choice Requires="x14">
            <control shapeId="23565" r:id="rId18" name="Check Box 13">
              <controlPr defaultSize="0" autoFill="0" autoLine="0" autoPict="0">
                <anchor moveWithCells="1">
                  <from>
                    <xdr:col>11</xdr:col>
                    <xdr:colOff>76200</xdr:colOff>
                    <xdr:row>70</xdr:row>
                    <xdr:rowOff>0</xdr:rowOff>
                  </from>
                  <to>
                    <xdr:col>11</xdr:col>
                    <xdr:colOff>381000</xdr:colOff>
                    <xdr:row>70</xdr:row>
                    <xdr:rowOff>219075</xdr:rowOff>
                  </to>
                </anchor>
              </controlPr>
            </control>
          </mc:Choice>
        </mc:AlternateContent>
        <mc:AlternateContent xmlns:mc="http://schemas.openxmlformats.org/markup-compatibility/2006">
          <mc:Choice Requires="x14">
            <control shapeId="23566" r:id="rId19" name="Check Box 14">
              <controlPr defaultSize="0" autoFill="0" autoLine="0" autoPict="0">
                <anchor moveWithCells="1">
                  <from>
                    <xdr:col>11</xdr:col>
                    <xdr:colOff>95250</xdr:colOff>
                    <xdr:row>47</xdr:row>
                    <xdr:rowOff>95250</xdr:rowOff>
                  </from>
                  <to>
                    <xdr:col>11</xdr:col>
                    <xdr:colOff>400050</xdr:colOff>
                    <xdr:row>48</xdr:row>
                    <xdr:rowOff>123825</xdr:rowOff>
                  </to>
                </anchor>
              </controlPr>
            </control>
          </mc:Choice>
        </mc:AlternateContent>
        <mc:AlternateContent xmlns:mc="http://schemas.openxmlformats.org/markup-compatibility/2006">
          <mc:Choice Requires="x14">
            <control shapeId="23567" r:id="rId20" name="Check Box 15">
              <controlPr defaultSize="0" autoFill="0" autoLine="0" autoPict="0">
                <anchor moveWithCells="1">
                  <from>
                    <xdr:col>11</xdr:col>
                    <xdr:colOff>76200</xdr:colOff>
                    <xdr:row>44</xdr:row>
                    <xdr:rowOff>171450</xdr:rowOff>
                  </from>
                  <to>
                    <xdr:col>11</xdr:col>
                    <xdr:colOff>381000</xdr:colOff>
                    <xdr:row>46</xdr:row>
                    <xdr:rowOff>9525</xdr:rowOff>
                  </to>
                </anchor>
              </controlPr>
            </control>
          </mc:Choice>
        </mc:AlternateContent>
        <mc:AlternateContent xmlns:mc="http://schemas.openxmlformats.org/markup-compatibility/2006">
          <mc:Choice Requires="x14">
            <control shapeId="23568" r:id="rId21" name="Check Box 16">
              <controlPr defaultSize="0" autoFill="0" autoLine="0" autoPict="0">
                <anchor moveWithCells="1">
                  <from>
                    <xdr:col>11</xdr:col>
                    <xdr:colOff>76200</xdr:colOff>
                    <xdr:row>45</xdr:row>
                    <xdr:rowOff>180975</xdr:rowOff>
                  </from>
                  <to>
                    <xdr:col>11</xdr:col>
                    <xdr:colOff>381000</xdr:colOff>
                    <xdr:row>47</xdr:row>
                    <xdr:rowOff>19050</xdr:rowOff>
                  </to>
                </anchor>
              </controlPr>
            </control>
          </mc:Choice>
        </mc:AlternateContent>
        <mc:AlternateContent xmlns:mc="http://schemas.openxmlformats.org/markup-compatibility/2006">
          <mc:Choice Requires="x14">
            <control shapeId="23569" r:id="rId22" name="Check Box 17">
              <controlPr defaultSize="0" autoFill="0" autoLine="0" autoPict="0">
                <anchor moveWithCells="1">
                  <from>
                    <xdr:col>11</xdr:col>
                    <xdr:colOff>85725</xdr:colOff>
                    <xdr:row>21</xdr:row>
                    <xdr:rowOff>0</xdr:rowOff>
                  </from>
                  <to>
                    <xdr:col>11</xdr:col>
                    <xdr:colOff>390525</xdr:colOff>
                    <xdr:row>22</xdr:row>
                    <xdr:rowOff>0</xdr:rowOff>
                  </to>
                </anchor>
              </controlPr>
            </control>
          </mc:Choice>
        </mc:AlternateContent>
        <mc:AlternateContent xmlns:mc="http://schemas.openxmlformats.org/markup-compatibility/2006">
          <mc:Choice Requires="x14">
            <control shapeId="23570" r:id="rId23" name="Check Box 18">
              <controlPr defaultSize="0" autoFill="0" autoLine="0" autoPict="0">
                <anchor moveWithCells="1">
                  <from>
                    <xdr:col>11</xdr:col>
                    <xdr:colOff>95250</xdr:colOff>
                    <xdr:row>74</xdr:row>
                    <xdr:rowOff>95250</xdr:rowOff>
                  </from>
                  <to>
                    <xdr:col>11</xdr:col>
                    <xdr:colOff>400050</xdr:colOff>
                    <xdr:row>75</xdr:row>
                    <xdr:rowOff>123825</xdr:rowOff>
                  </to>
                </anchor>
              </controlPr>
            </control>
          </mc:Choice>
        </mc:AlternateContent>
        <mc:AlternateContent xmlns:mc="http://schemas.openxmlformats.org/markup-compatibility/2006">
          <mc:Choice Requires="x14">
            <control shapeId="23571" r:id="rId24" name="Check Box 19">
              <controlPr defaultSize="0" autoFill="0" autoLine="0" autoPict="0">
                <anchor moveWithCells="1">
                  <from>
                    <xdr:col>11</xdr:col>
                    <xdr:colOff>76200</xdr:colOff>
                    <xdr:row>71</xdr:row>
                    <xdr:rowOff>190500</xdr:rowOff>
                  </from>
                  <to>
                    <xdr:col>11</xdr:col>
                    <xdr:colOff>381000</xdr:colOff>
                    <xdr:row>73</xdr:row>
                    <xdr:rowOff>19050</xdr:rowOff>
                  </to>
                </anchor>
              </controlPr>
            </control>
          </mc:Choice>
        </mc:AlternateContent>
        <mc:AlternateContent xmlns:mc="http://schemas.openxmlformats.org/markup-compatibility/2006">
          <mc:Choice Requires="x14">
            <control shapeId="23572" r:id="rId25" name="Check Box 20">
              <controlPr defaultSize="0" autoFill="0" autoLine="0" autoPict="0">
                <anchor moveWithCells="1">
                  <from>
                    <xdr:col>11</xdr:col>
                    <xdr:colOff>85725</xdr:colOff>
                    <xdr:row>72</xdr:row>
                    <xdr:rowOff>180975</xdr:rowOff>
                  </from>
                  <to>
                    <xdr:col>11</xdr:col>
                    <xdr:colOff>390525</xdr:colOff>
                    <xdr:row>74</xdr:row>
                    <xdr:rowOff>19050</xdr:rowOff>
                  </to>
                </anchor>
              </controlPr>
            </control>
          </mc:Choice>
        </mc:AlternateContent>
        <mc:AlternateContent xmlns:mc="http://schemas.openxmlformats.org/markup-compatibility/2006">
          <mc:Choice Requires="x14">
            <control shapeId="23573" r:id="rId26" name="Check Box 21">
              <controlPr defaultSize="0" autoFill="0" autoLine="0" autoPict="0">
                <anchor moveWithCells="1">
                  <from>
                    <xdr:col>11</xdr:col>
                    <xdr:colOff>76200</xdr:colOff>
                    <xdr:row>99</xdr:row>
                    <xdr:rowOff>0</xdr:rowOff>
                  </from>
                  <to>
                    <xdr:col>11</xdr:col>
                    <xdr:colOff>381000</xdr:colOff>
                    <xdr:row>100</xdr:row>
                    <xdr:rowOff>28575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M128"/>
  <sheetViews>
    <sheetView showGridLines="0" showRowColHeaders="0" topLeftCell="A11" zoomScale="120" zoomScaleNormal="120" workbookViewId="0">
      <selection activeCell="L20" sqref="L20:L22"/>
    </sheetView>
  </sheetViews>
  <sheetFormatPr defaultColWidth="0" defaultRowHeight="15" zeroHeight="1" x14ac:dyDescent="0.25"/>
  <cols>
    <col min="1" max="1" width="3.7109375" customWidth="1"/>
    <col min="2" max="7" width="9.140625" customWidth="1"/>
    <col min="8" max="8" width="6.42578125" customWidth="1"/>
    <col min="9" max="9" width="3.42578125" customWidth="1"/>
    <col min="10" max="10" width="6.85546875" customWidth="1"/>
    <col min="11" max="11" width="8.5703125" customWidth="1"/>
    <col min="12" max="12" width="6.85546875" customWidth="1"/>
    <col min="13" max="13" width="4.140625" customWidth="1"/>
    <col min="14" max="16384" width="9.140625" hidden="1"/>
  </cols>
  <sheetData>
    <row r="1" spans="2:13" ht="15.75" thickBot="1" x14ac:dyDescent="0.3"/>
    <row r="2" spans="2:13" ht="60" customHeight="1" x14ac:dyDescent="0.25">
      <c r="B2" s="28"/>
      <c r="C2" s="29"/>
      <c r="D2" s="29"/>
      <c r="E2" s="29"/>
      <c r="F2" s="29"/>
      <c r="G2" s="29"/>
      <c r="H2" s="29"/>
      <c r="I2" s="604" t="s">
        <v>692</v>
      </c>
      <c r="J2" s="604"/>
      <c r="K2" s="604"/>
      <c r="L2" s="605"/>
    </row>
    <row r="3" spans="2:13" ht="15" customHeight="1" x14ac:dyDescent="0.25">
      <c r="B3" s="561" t="s">
        <v>147</v>
      </c>
      <c r="C3" s="562"/>
      <c r="D3" s="562"/>
      <c r="E3" s="562"/>
      <c r="F3" s="562"/>
      <c r="G3" s="562"/>
      <c r="H3" s="562"/>
      <c r="I3" s="606"/>
      <c r="J3" s="606"/>
      <c r="K3" s="606"/>
      <c r="L3" s="607"/>
      <c r="M3" s="41"/>
    </row>
    <row r="4" spans="2:13" ht="15" customHeight="1" x14ac:dyDescent="0.25">
      <c r="B4" s="561"/>
      <c r="C4" s="562"/>
      <c r="D4" s="562"/>
      <c r="E4" s="562"/>
      <c r="F4" s="562"/>
      <c r="G4" s="562"/>
      <c r="H4" s="562"/>
      <c r="I4" s="606"/>
      <c r="J4" s="606"/>
      <c r="K4" s="606"/>
      <c r="L4" s="607"/>
      <c r="M4" s="41"/>
    </row>
    <row r="5" spans="2:13" ht="15" customHeight="1" x14ac:dyDescent="0.25">
      <c r="B5" s="561"/>
      <c r="C5" s="562"/>
      <c r="D5" s="562"/>
      <c r="E5" s="562"/>
      <c r="F5" s="562"/>
      <c r="G5" s="562"/>
      <c r="H5" s="562"/>
      <c r="I5" s="606"/>
      <c r="J5" s="606"/>
      <c r="K5" s="606"/>
      <c r="L5" s="607"/>
      <c r="M5" s="41"/>
    </row>
    <row r="6" spans="2:13" ht="15" customHeight="1" x14ac:dyDescent="0.25">
      <c r="B6" s="561"/>
      <c r="C6" s="562"/>
      <c r="D6" s="562"/>
      <c r="E6" s="562"/>
      <c r="F6" s="562"/>
      <c r="G6" s="562"/>
      <c r="H6" s="562"/>
      <c r="I6" s="606"/>
      <c r="J6" s="606"/>
      <c r="K6" s="606"/>
      <c r="L6" s="607"/>
      <c r="M6" s="41"/>
    </row>
    <row r="7" spans="2:13" ht="15" customHeight="1" x14ac:dyDescent="0.25">
      <c r="B7" s="561"/>
      <c r="C7" s="562"/>
      <c r="D7" s="562"/>
      <c r="E7" s="562"/>
      <c r="F7" s="562"/>
      <c r="G7" s="562"/>
      <c r="H7" s="562"/>
      <c r="I7" s="606"/>
      <c r="J7" s="606"/>
      <c r="K7" s="606"/>
      <c r="L7" s="607"/>
      <c r="M7" s="41"/>
    </row>
    <row r="8" spans="2:13" ht="15" customHeight="1" x14ac:dyDescent="0.25">
      <c r="B8" s="561"/>
      <c r="C8" s="562"/>
      <c r="D8" s="562"/>
      <c r="E8" s="562"/>
      <c r="F8" s="562"/>
      <c r="G8" s="562"/>
      <c r="H8" s="562"/>
      <c r="I8" s="606"/>
      <c r="J8" s="606"/>
      <c r="K8" s="606"/>
      <c r="L8" s="607"/>
      <c r="M8" s="41"/>
    </row>
    <row r="9" spans="2:13" ht="15" customHeight="1" x14ac:dyDescent="0.25">
      <c r="B9" s="561"/>
      <c r="C9" s="562"/>
      <c r="D9" s="562"/>
      <c r="E9" s="562"/>
      <c r="F9" s="562"/>
      <c r="G9" s="562"/>
      <c r="H9" s="562"/>
      <c r="I9" s="606"/>
      <c r="J9" s="606"/>
      <c r="K9" s="606"/>
      <c r="L9" s="607"/>
      <c r="M9" s="41"/>
    </row>
    <row r="10" spans="2:13" ht="106.5" customHeight="1" thickBot="1" x14ac:dyDescent="0.3">
      <c r="B10" s="570"/>
      <c r="C10" s="571"/>
      <c r="D10" s="571"/>
      <c r="E10" s="571"/>
      <c r="F10" s="571"/>
      <c r="G10" s="571"/>
      <c r="H10" s="571"/>
      <c r="I10" s="608"/>
      <c r="J10" s="608"/>
      <c r="K10" s="608"/>
      <c r="L10" s="609"/>
      <c r="M10" s="41"/>
    </row>
    <row r="11" spans="2:13" ht="15.75" x14ac:dyDescent="0.25">
      <c r="B11" s="610" t="s">
        <v>132</v>
      </c>
      <c r="C11" s="610"/>
      <c r="D11" s="610"/>
      <c r="E11" s="610"/>
      <c r="F11" s="610"/>
      <c r="G11" s="610"/>
      <c r="H11" s="610"/>
      <c r="I11" s="610"/>
      <c r="J11" s="610"/>
      <c r="K11" s="610"/>
    </row>
    <row r="12" spans="2:13" ht="15" customHeight="1" x14ac:dyDescent="0.25">
      <c r="B12" s="617" t="s">
        <v>660</v>
      </c>
      <c r="C12" s="617"/>
      <c r="D12" s="617"/>
      <c r="E12" s="617"/>
      <c r="F12" s="617"/>
      <c r="G12" s="617"/>
      <c r="H12" s="617"/>
      <c r="I12" s="617"/>
      <c r="J12" s="617"/>
      <c r="K12" s="617"/>
      <c r="L12" s="617"/>
    </row>
    <row r="13" spans="2:13" x14ac:dyDescent="0.25">
      <c r="B13" s="617"/>
      <c r="C13" s="617"/>
      <c r="D13" s="617"/>
      <c r="E13" s="617"/>
      <c r="F13" s="617"/>
      <c r="G13" s="617"/>
      <c r="H13" s="617"/>
      <c r="I13" s="617"/>
      <c r="J13" s="617"/>
      <c r="K13" s="617"/>
      <c r="L13" s="617"/>
    </row>
    <row r="14" spans="2:13" x14ac:dyDescent="0.25">
      <c r="B14" s="617"/>
      <c r="C14" s="617"/>
      <c r="D14" s="617"/>
      <c r="E14" s="617"/>
      <c r="F14" s="617"/>
      <c r="G14" s="617"/>
      <c r="H14" s="617"/>
      <c r="I14" s="617"/>
      <c r="J14" s="617"/>
      <c r="K14" s="617"/>
      <c r="L14" s="617"/>
    </row>
    <row r="15" spans="2:13" x14ac:dyDescent="0.25">
      <c r="B15" s="617"/>
      <c r="C15" s="617"/>
      <c r="D15" s="617"/>
      <c r="E15" s="617"/>
      <c r="F15" s="617"/>
      <c r="G15" s="617"/>
      <c r="H15" s="617"/>
      <c r="I15" s="617"/>
      <c r="J15" s="617"/>
      <c r="K15" s="617"/>
      <c r="L15" s="617"/>
    </row>
    <row r="16" spans="2:13" x14ac:dyDescent="0.25">
      <c r="B16" s="617"/>
      <c r="C16" s="617"/>
      <c r="D16" s="617"/>
      <c r="E16" s="617"/>
      <c r="F16" s="617"/>
      <c r="G16" s="617"/>
      <c r="H16" s="617"/>
      <c r="I16" s="617"/>
      <c r="J16" s="617"/>
      <c r="K16" s="617"/>
      <c r="L16" s="617"/>
    </row>
    <row r="17" spans="2:12" x14ac:dyDescent="0.25">
      <c r="B17" s="617"/>
      <c r="C17" s="617"/>
      <c r="D17" s="617"/>
      <c r="E17" s="617"/>
      <c r="F17" s="617"/>
      <c r="G17" s="617"/>
      <c r="H17" s="617"/>
      <c r="I17" s="617"/>
      <c r="J17" s="617"/>
      <c r="K17" s="617"/>
      <c r="L17" s="617"/>
    </row>
    <row r="18" spans="2:12" ht="15.75" thickBot="1" x14ac:dyDescent="0.3"/>
    <row r="19" spans="2:12" ht="15.75" x14ac:dyDescent="0.25">
      <c r="B19" s="611" t="s">
        <v>133</v>
      </c>
      <c r="C19" s="612"/>
      <c r="D19" s="612"/>
      <c r="E19" s="612"/>
      <c r="F19" s="612"/>
      <c r="G19" s="612"/>
      <c r="H19" s="612"/>
      <c r="I19" s="612"/>
      <c r="J19" s="612"/>
      <c r="K19" s="612"/>
      <c r="L19" s="613"/>
    </row>
    <row r="20" spans="2:12" x14ac:dyDescent="0.25">
      <c r="B20" s="618" t="s">
        <v>586</v>
      </c>
      <c r="C20" s="619"/>
      <c r="D20" s="619"/>
      <c r="E20" s="619"/>
      <c r="F20" s="619"/>
      <c r="G20" s="619"/>
      <c r="H20" s="619"/>
      <c r="I20" s="619"/>
      <c r="J20" s="619"/>
      <c r="K20" s="619"/>
      <c r="L20" s="621"/>
    </row>
    <row r="21" spans="2:12" x14ac:dyDescent="0.25">
      <c r="B21" s="620"/>
      <c r="C21" s="619"/>
      <c r="D21" s="619"/>
      <c r="E21" s="619"/>
      <c r="F21" s="619"/>
      <c r="G21" s="619"/>
      <c r="H21" s="619"/>
      <c r="I21" s="619"/>
      <c r="J21" s="619"/>
      <c r="K21" s="619"/>
      <c r="L21" s="621"/>
    </row>
    <row r="22" spans="2:12" ht="35.25" customHeight="1" x14ac:dyDescent="0.25">
      <c r="B22" s="620"/>
      <c r="C22" s="619"/>
      <c r="D22" s="619"/>
      <c r="E22" s="619"/>
      <c r="F22" s="619"/>
      <c r="G22" s="619"/>
      <c r="H22" s="619"/>
      <c r="I22" s="619"/>
      <c r="J22" s="619"/>
      <c r="K22" s="619"/>
      <c r="L22" s="621"/>
    </row>
    <row r="23" spans="2:12" x14ac:dyDescent="0.25">
      <c r="B23" s="578" t="s">
        <v>134</v>
      </c>
      <c r="C23" s="577"/>
      <c r="D23" s="577"/>
      <c r="E23" s="577"/>
      <c r="F23" s="577"/>
      <c r="G23" s="577"/>
      <c r="H23" s="577"/>
      <c r="I23" s="577"/>
      <c r="J23" s="577"/>
      <c r="K23" s="577"/>
      <c r="L23" s="42"/>
    </row>
    <row r="24" spans="2:12" ht="17.25" customHeight="1" x14ac:dyDescent="0.25">
      <c r="B24" s="641" t="s">
        <v>490</v>
      </c>
      <c r="C24" s="642"/>
      <c r="D24" s="642"/>
      <c r="E24" s="642"/>
      <c r="F24" s="642"/>
      <c r="G24" s="642"/>
      <c r="H24" s="642"/>
      <c r="I24" s="642"/>
      <c r="J24" s="642"/>
      <c r="K24" s="643"/>
      <c r="L24" s="109"/>
    </row>
    <row r="25" spans="2:12" x14ac:dyDescent="0.25">
      <c r="B25" s="584" t="s">
        <v>630</v>
      </c>
      <c r="C25" s="589"/>
      <c r="D25" s="589"/>
      <c r="E25" s="589"/>
      <c r="F25" s="589"/>
      <c r="G25" s="589"/>
      <c r="H25" s="589"/>
      <c r="I25" s="589"/>
      <c r="J25" s="589"/>
      <c r="K25" s="590"/>
      <c r="L25" s="630"/>
    </row>
    <row r="26" spans="2:12" x14ac:dyDescent="0.25">
      <c r="B26" s="591"/>
      <c r="C26" s="589"/>
      <c r="D26" s="589"/>
      <c r="E26" s="589"/>
      <c r="F26" s="589"/>
      <c r="G26" s="589"/>
      <c r="H26" s="589"/>
      <c r="I26" s="589"/>
      <c r="J26" s="589"/>
      <c r="K26" s="590"/>
      <c r="L26" s="631"/>
    </row>
    <row r="27" spans="2:12" x14ac:dyDescent="0.25">
      <c r="B27" s="591"/>
      <c r="C27" s="589"/>
      <c r="D27" s="589"/>
      <c r="E27" s="589"/>
      <c r="F27" s="589"/>
      <c r="G27" s="589"/>
      <c r="H27" s="589"/>
      <c r="I27" s="589"/>
      <c r="J27" s="589"/>
      <c r="K27" s="590"/>
      <c r="L27" s="631"/>
    </row>
    <row r="28" spans="2:12" x14ac:dyDescent="0.25">
      <c r="B28" s="591"/>
      <c r="C28" s="589"/>
      <c r="D28" s="589"/>
      <c r="E28" s="589"/>
      <c r="F28" s="589"/>
      <c r="G28" s="589"/>
      <c r="H28" s="589"/>
      <c r="I28" s="589"/>
      <c r="J28" s="589"/>
      <c r="K28" s="590"/>
      <c r="L28" s="631"/>
    </row>
    <row r="29" spans="2:12" x14ac:dyDescent="0.25">
      <c r="B29" s="591"/>
      <c r="C29" s="589"/>
      <c r="D29" s="589"/>
      <c r="E29" s="589"/>
      <c r="F29" s="589"/>
      <c r="G29" s="589"/>
      <c r="H29" s="589"/>
      <c r="I29" s="589"/>
      <c r="J29" s="589"/>
      <c r="K29" s="590"/>
      <c r="L29" s="631"/>
    </row>
    <row r="30" spans="2:12" x14ac:dyDescent="0.25">
      <c r="B30" s="591"/>
      <c r="C30" s="589"/>
      <c r="D30" s="589"/>
      <c r="E30" s="589"/>
      <c r="F30" s="589"/>
      <c r="G30" s="589"/>
      <c r="H30" s="589"/>
      <c r="I30" s="589"/>
      <c r="J30" s="589"/>
      <c r="K30" s="590"/>
      <c r="L30" s="631"/>
    </row>
    <row r="31" spans="2:12" x14ac:dyDescent="0.25">
      <c r="B31" s="591"/>
      <c r="C31" s="589"/>
      <c r="D31" s="589"/>
      <c r="E31" s="589"/>
      <c r="F31" s="589"/>
      <c r="G31" s="589"/>
      <c r="H31" s="589"/>
      <c r="I31" s="589"/>
      <c r="J31" s="589"/>
      <c r="K31" s="590"/>
      <c r="L31" s="631"/>
    </row>
    <row r="32" spans="2:12" x14ac:dyDescent="0.25">
      <c r="B32" s="591"/>
      <c r="C32" s="589"/>
      <c r="D32" s="589"/>
      <c r="E32" s="589"/>
      <c r="F32" s="589"/>
      <c r="G32" s="589"/>
      <c r="H32" s="589"/>
      <c r="I32" s="589"/>
      <c r="J32" s="589"/>
      <c r="K32" s="590"/>
      <c r="L32" s="631"/>
    </row>
    <row r="33" spans="2:12" x14ac:dyDescent="0.25">
      <c r="B33" s="591"/>
      <c r="C33" s="589"/>
      <c r="D33" s="589"/>
      <c r="E33" s="589"/>
      <c r="F33" s="589"/>
      <c r="G33" s="589"/>
      <c r="H33" s="589"/>
      <c r="I33" s="589"/>
      <c r="J33" s="589"/>
      <c r="K33" s="590"/>
      <c r="L33" s="631"/>
    </row>
    <row r="34" spans="2:12" x14ac:dyDescent="0.25">
      <c r="B34" s="591"/>
      <c r="C34" s="589"/>
      <c r="D34" s="589"/>
      <c r="E34" s="589"/>
      <c r="F34" s="589"/>
      <c r="G34" s="589"/>
      <c r="H34" s="589"/>
      <c r="I34" s="589"/>
      <c r="J34" s="589"/>
      <c r="K34" s="590"/>
      <c r="L34" s="631"/>
    </row>
    <row r="35" spans="2:12" x14ac:dyDescent="0.25">
      <c r="B35" s="591"/>
      <c r="C35" s="589"/>
      <c r="D35" s="589"/>
      <c r="E35" s="589"/>
      <c r="F35" s="589"/>
      <c r="G35" s="589"/>
      <c r="H35" s="589"/>
      <c r="I35" s="589"/>
      <c r="J35" s="589"/>
      <c r="K35" s="590"/>
      <c r="L35" s="631"/>
    </row>
    <row r="36" spans="2:12" x14ac:dyDescent="0.25">
      <c r="B36" s="591"/>
      <c r="C36" s="589"/>
      <c r="D36" s="589"/>
      <c r="E36" s="589"/>
      <c r="F36" s="589"/>
      <c r="G36" s="589"/>
      <c r="H36" s="589"/>
      <c r="I36" s="589"/>
      <c r="J36" s="589"/>
      <c r="K36" s="590"/>
      <c r="L36" s="631"/>
    </row>
    <row r="37" spans="2:12" x14ac:dyDescent="0.25">
      <c r="B37" s="591"/>
      <c r="C37" s="589"/>
      <c r="D37" s="589"/>
      <c r="E37" s="589"/>
      <c r="F37" s="589"/>
      <c r="G37" s="589"/>
      <c r="H37" s="589"/>
      <c r="I37" s="589"/>
      <c r="J37" s="589"/>
      <c r="K37" s="590"/>
      <c r="L37" s="631"/>
    </row>
    <row r="38" spans="2:12" x14ac:dyDescent="0.25">
      <c r="B38" s="591"/>
      <c r="C38" s="589"/>
      <c r="D38" s="589"/>
      <c r="E38" s="589"/>
      <c r="F38" s="589"/>
      <c r="G38" s="589"/>
      <c r="H38" s="589"/>
      <c r="I38" s="589"/>
      <c r="J38" s="589"/>
      <c r="K38" s="590"/>
      <c r="L38" s="631"/>
    </row>
    <row r="39" spans="2:12" x14ac:dyDescent="0.25">
      <c r="B39" s="591"/>
      <c r="C39" s="589"/>
      <c r="D39" s="589"/>
      <c r="E39" s="589"/>
      <c r="F39" s="589"/>
      <c r="G39" s="589"/>
      <c r="H39" s="589"/>
      <c r="I39" s="589"/>
      <c r="J39" s="589"/>
      <c r="K39" s="590"/>
      <c r="L39" s="631"/>
    </row>
    <row r="40" spans="2:12" x14ac:dyDescent="0.25">
      <c r="B40" s="591"/>
      <c r="C40" s="589"/>
      <c r="D40" s="589"/>
      <c r="E40" s="589"/>
      <c r="F40" s="589"/>
      <c r="G40" s="589"/>
      <c r="H40" s="589"/>
      <c r="I40" s="589"/>
      <c r="J40" s="589"/>
      <c r="K40" s="590"/>
      <c r="L40" s="631"/>
    </row>
    <row r="41" spans="2:12" x14ac:dyDescent="0.25">
      <c r="B41" s="591"/>
      <c r="C41" s="589"/>
      <c r="D41" s="589"/>
      <c r="E41" s="589"/>
      <c r="F41" s="589"/>
      <c r="G41" s="589"/>
      <c r="H41" s="589"/>
      <c r="I41" s="589"/>
      <c r="J41" s="589"/>
      <c r="K41" s="590"/>
      <c r="L41" s="631"/>
    </row>
    <row r="42" spans="2:12" x14ac:dyDescent="0.25">
      <c r="B42" s="591"/>
      <c r="C42" s="589"/>
      <c r="D42" s="589"/>
      <c r="E42" s="589"/>
      <c r="F42" s="589"/>
      <c r="G42" s="589"/>
      <c r="H42" s="589"/>
      <c r="I42" s="589"/>
      <c r="J42" s="589"/>
      <c r="K42" s="590"/>
      <c r="L42" s="631"/>
    </row>
    <row r="43" spans="2:12" x14ac:dyDescent="0.25">
      <c r="B43" s="591"/>
      <c r="C43" s="589"/>
      <c r="D43" s="589"/>
      <c r="E43" s="589"/>
      <c r="F43" s="589"/>
      <c r="G43" s="589"/>
      <c r="H43" s="589"/>
      <c r="I43" s="589"/>
      <c r="J43" s="589"/>
      <c r="K43" s="590"/>
      <c r="L43" s="631"/>
    </row>
    <row r="44" spans="2:12" x14ac:dyDescent="0.25">
      <c r="B44" s="591"/>
      <c r="C44" s="589"/>
      <c r="D44" s="589"/>
      <c r="E44" s="589"/>
      <c r="F44" s="589"/>
      <c r="G44" s="589"/>
      <c r="H44" s="589"/>
      <c r="I44" s="589"/>
      <c r="J44" s="589"/>
      <c r="K44" s="590"/>
      <c r="L44" s="631"/>
    </row>
    <row r="45" spans="2:12" x14ac:dyDescent="0.25">
      <c r="B45" s="593"/>
      <c r="C45" s="594"/>
      <c r="D45" s="594"/>
      <c r="E45" s="594"/>
      <c r="F45" s="594"/>
      <c r="G45" s="594"/>
      <c r="H45" s="594"/>
      <c r="I45" s="594"/>
      <c r="J45" s="594"/>
      <c r="K45" s="595"/>
      <c r="L45" s="631"/>
    </row>
    <row r="46" spans="2:12" ht="32.25" customHeight="1" x14ac:dyDescent="0.25">
      <c r="B46" s="628" t="s">
        <v>184</v>
      </c>
      <c r="C46" s="629"/>
      <c r="D46" s="629"/>
      <c r="E46" s="629"/>
      <c r="F46" s="629"/>
      <c r="G46" s="629"/>
      <c r="H46" s="629"/>
      <c r="I46" s="629"/>
      <c r="J46" s="629"/>
      <c r="K46" s="629"/>
      <c r="L46" s="631"/>
    </row>
    <row r="47" spans="2:12" ht="48" customHeight="1" x14ac:dyDescent="0.25">
      <c r="B47" s="633" t="s">
        <v>525</v>
      </c>
      <c r="C47" s="634"/>
      <c r="D47" s="634"/>
      <c r="E47" s="634"/>
      <c r="F47" s="634"/>
      <c r="G47" s="634"/>
      <c r="H47" s="634"/>
      <c r="I47" s="634"/>
      <c r="J47" s="634"/>
      <c r="K47" s="634"/>
      <c r="L47" s="632"/>
    </row>
    <row r="48" spans="2:12" ht="18.75" customHeight="1" x14ac:dyDescent="0.25">
      <c r="B48" s="584" t="s">
        <v>187</v>
      </c>
      <c r="C48" s="589"/>
      <c r="D48" s="589"/>
      <c r="E48" s="589"/>
      <c r="F48" s="589"/>
      <c r="G48" s="589"/>
      <c r="H48" s="589"/>
      <c r="I48" s="589"/>
      <c r="J48" s="589"/>
      <c r="K48" s="589"/>
      <c r="L48" s="42"/>
    </row>
    <row r="49" spans="2:12" ht="15.75" x14ac:dyDescent="0.25">
      <c r="B49" s="624" t="s">
        <v>135</v>
      </c>
      <c r="C49" s="625"/>
      <c r="D49" s="625"/>
      <c r="E49" s="625"/>
      <c r="F49" s="625"/>
      <c r="G49" s="625"/>
      <c r="H49" s="625"/>
      <c r="I49" s="625"/>
      <c r="J49" s="625"/>
      <c r="K49" s="625"/>
      <c r="L49" s="626"/>
    </row>
    <row r="50" spans="2:12" x14ac:dyDescent="0.25">
      <c r="B50" s="578" t="s">
        <v>148</v>
      </c>
      <c r="C50" s="577"/>
      <c r="D50" s="577"/>
      <c r="E50" s="577"/>
      <c r="F50" s="577"/>
      <c r="G50" s="577"/>
      <c r="H50" s="577"/>
      <c r="I50" s="577"/>
      <c r="J50" s="577"/>
      <c r="K50" s="577"/>
      <c r="L50" s="42"/>
    </row>
    <row r="51" spans="2:12" x14ac:dyDescent="0.25">
      <c r="B51" s="578" t="s">
        <v>134</v>
      </c>
      <c r="C51" s="577"/>
      <c r="D51" s="577"/>
      <c r="E51" s="577"/>
      <c r="F51" s="577"/>
      <c r="G51" s="577"/>
      <c r="H51" s="577"/>
      <c r="I51" s="577"/>
      <c r="J51" s="577"/>
      <c r="K51" s="577"/>
      <c r="L51" s="42"/>
    </row>
    <row r="52" spans="2:12" x14ac:dyDescent="0.25">
      <c r="B52" s="578" t="s">
        <v>137</v>
      </c>
      <c r="C52" s="577"/>
      <c r="D52" s="577"/>
      <c r="E52" s="577"/>
      <c r="F52" s="577"/>
      <c r="G52" s="577"/>
      <c r="H52" s="577"/>
      <c r="I52" s="577"/>
      <c r="J52" s="577"/>
      <c r="K52" s="577"/>
      <c r="L52" s="42"/>
    </row>
    <row r="53" spans="2:12" x14ac:dyDescent="0.25">
      <c r="B53" s="618" t="s">
        <v>587</v>
      </c>
      <c r="C53" s="619"/>
      <c r="D53" s="619"/>
      <c r="E53" s="619"/>
      <c r="F53" s="619"/>
      <c r="G53" s="619"/>
      <c r="H53" s="619"/>
      <c r="I53" s="619"/>
      <c r="J53" s="619"/>
      <c r="K53" s="619"/>
      <c r="L53" s="579"/>
    </row>
    <row r="54" spans="2:12" x14ac:dyDescent="0.25">
      <c r="B54" s="620"/>
      <c r="C54" s="619"/>
      <c r="D54" s="619"/>
      <c r="E54" s="619"/>
      <c r="F54" s="619"/>
      <c r="G54" s="619"/>
      <c r="H54" s="619"/>
      <c r="I54" s="619"/>
      <c r="J54" s="619"/>
      <c r="K54" s="619"/>
      <c r="L54" s="579"/>
    </row>
    <row r="55" spans="2:12" x14ac:dyDescent="0.25">
      <c r="B55" s="620"/>
      <c r="C55" s="619"/>
      <c r="D55" s="619"/>
      <c r="E55" s="619"/>
      <c r="F55" s="619"/>
      <c r="G55" s="619"/>
      <c r="H55" s="619"/>
      <c r="I55" s="619"/>
      <c r="J55" s="619"/>
      <c r="K55" s="619"/>
      <c r="L55" s="579"/>
    </row>
    <row r="56" spans="2:12" ht="15.75" x14ac:dyDescent="0.25">
      <c r="B56" s="601" t="s">
        <v>138</v>
      </c>
      <c r="C56" s="602"/>
      <c r="D56" s="602"/>
      <c r="E56" s="602"/>
      <c r="F56" s="602"/>
      <c r="G56" s="602"/>
      <c r="H56" s="602"/>
      <c r="I56" s="602"/>
      <c r="J56" s="602"/>
      <c r="K56" s="602"/>
      <c r="L56" s="603"/>
    </row>
    <row r="57" spans="2:12" x14ac:dyDescent="0.25">
      <c r="B57" s="638" t="s">
        <v>588</v>
      </c>
      <c r="C57" s="639"/>
      <c r="D57" s="639"/>
      <c r="E57" s="639"/>
      <c r="F57" s="639"/>
      <c r="G57" s="639"/>
      <c r="H57" s="639"/>
      <c r="I57" s="639"/>
      <c r="J57" s="639"/>
      <c r="K57" s="639"/>
      <c r="L57" s="579"/>
    </row>
    <row r="58" spans="2:12" x14ac:dyDescent="0.25">
      <c r="B58" s="640"/>
      <c r="C58" s="639"/>
      <c r="D58" s="639"/>
      <c r="E58" s="639"/>
      <c r="F58" s="639"/>
      <c r="G58" s="639"/>
      <c r="H58" s="639"/>
      <c r="I58" s="639"/>
      <c r="J58" s="639"/>
      <c r="K58" s="639"/>
      <c r="L58" s="579"/>
    </row>
    <row r="59" spans="2:12" x14ac:dyDescent="0.25">
      <c r="B59" s="622" t="s">
        <v>140</v>
      </c>
      <c r="C59" s="623"/>
      <c r="D59" s="623"/>
      <c r="E59" s="623"/>
      <c r="F59" s="623"/>
      <c r="G59" s="623"/>
      <c r="H59" s="623"/>
      <c r="I59" s="623"/>
      <c r="J59" s="623"/>
      <c r="K59" s="623"/>
      <c r="L59" s="42"/>
    </row>
    <row r="60" spans="2:12" x14ac:dyDescent="0.25">
      <c r="B60" s="573" t="s">
        <v>632</v>
      </c>
      <c r="C60" s="574"/>
      <c r="D60" s="574"/>
      <c r="E60" s="574"/>
      <c r="F60" s="574"/>
      <c r="G60" s="574"/>
      <c r="H60" s="574"/>
      <c r="I60" s="574"/>
      <c r="J60" s="574"/>
      <c r="K60" s="644"/>
      <c r="L60" s="630"/>
    </row>
    <row r="61" spans="2:12" ht="15" customHeight="1" x14ac:dyDescent="0.25">
      <c r="B61" s="561"/>
      <c r="C61" s="562"/>
      <c r="D61" s="562"/>
      <c r="E61" s="562"/>
      <c r="F61" s="562"/>
      <c r="G61" s="562"/>
      <c r="H61" s="562"/>
      <c r="I61" s="562"/>
      <c r="J61" s="562"/>
      <c r="K61" s="645"/>
      <c r="L61" s="631"/>
    </row>
    <row r="62" spans="2:12" ht="15" customHeight="1" x14ac:dyDescent="0.25">
      <c r="B62" s="561"/>
      <c r="C62" s="562"/>
      <c r="D62" s="562"/>
      <c r="E62" s="562"/>
      <c r="F62" s="562"/>
      <c r="G62" s="562"/>
      <c r="H62" s="562"/>
      <c r="I62" s="562"/>
      <c r="J62" s="562"/>
      <c r="K62" s="645"/>
      <c r="L62" s="631"/>
    </row>
    <row r="63" spans="2:12" ht="108.75" customHeight="1" x14ac:dyDescent="0.25">
      <c r="B63" s="635"/>
      <c r="C63" s="636"/>
      <c r="D63" s="636"/>
      <c r="E63" s="636"/>
      <c r="F63" s="636"/>
      <c r="G63" s="636"/>
      <c r="H63" s="636"/>
      <c r="I63" s="636"/>
      <c r="J63" s="636"/>
      <c r="K63" s="646"/>
      <c r="L63" s="632"/>
    </row>
    <row r="64" spans="2:12" ht="15.75" x14ac:dyDescent="0.25">
      <c r="B64" s="624" t="s">
        <v>139</v>
      </c>
      <c r="C64" s="625"/>
      <c r="D64" s="625"/>
      <c r="E64" s="625"/>
      <c r="F64" s="625"/>
      <c r="G64" s="625"/>
      <c r="H64" s="625"/>
      <c r="I64" s="625"/>
      <c r="J64" s="625"/>
      <c r="K64" s="625"/>
      <c r="L64" s="626"/>
    </row>
    <row r="65" spans="2:12" ht="154.5" customHeight="1" x14ac:dyDescent="0.25">
      <c r="B65" s="584" t="s">
        <v>631</v>
      </c>
      <c r="C65" s="589"/>
      <c r="D65" s="589"/>
      <c r="E65" s="589"/>
      <c r="F65" s="589"/>
      <c r="G65" s="589"/>
      <c r="H65" s="589"/>
      <c r="I65" s="589"/>
      <c r="J65" s="589"/>
      <c r="K65" s="589"/>
      <c r="L65" s="42"/>
    </row>
    <row r="66" spans="2:12" x14ac:dyDescent="0.25">
      <c r="B66" s="647" t="s">
        <v>160</v>
      </c>
      <c r="C66" s="648"/>
      <c r="D66" s="648"/>
      <c r="E66" s="648"/>
      <c r="F66" s="648"/>
      <c r="G66" s="648"/>
      <c r="H66" s="648"/>
      <c r="I66" s="648"/>
      <c r="J66" s="648"/>
      <c r="K66" s="648"/>
      <c r="L66" s="586"/>
    </row>
    <row r="67" spans="2:12" ht="15" customHeight="1" x14ac:dyDescent="0.25">
      <c r="B67" s="588" t="s">
        <v>151</v>
      </c>
      <c r="C67" s="355"/>
      <c r="D67" s="355"/>
      <c r="E67" s="355"/>
      <c r="F67" s="355"/>
      <c r="G67" s="355"/>
      <c r="H67" s="355"/>
      <c r="I67" s="355"/>
      <c r="J67" s="355"/>
      <c r="K67" s="355"/>
      <c r="L67" s="587"/>
    </row>
    <row r="68" spans="2:12" ht="44.25" customHeight="1" x14ac:dyDescent="0.25">
      <c r="B68" s="635" t="s">
        <v>183</v>
      </c>
      <c r="C68" s="636"/>
      <c r="D68" s="636"/>
      <c r="E68" s="636"/>
      <c r="F68" s="636"/>
      <c r="G68" s="636"/>
      <c r="H68" s="636"/>
      <c r="I68" s="636"/>
      <c r="J68" s="636"/>
      <c r="K68" s="636"/>
      <c r="L68" s="637"/>
    </row>
    <row r="69" spans="2:12" ht="15.75" x14ac:dyDescent="0.25">
      <c r="B69" s="601" t="s">
        <v>141</v>
      </c>
      <c r="C69" s="602"/>
      <c r="D69" s="602"/>
      <c r="E69" s="602"/>
      <c r="F69" s="602"/>
      <c r="G69" s="602"/>
      <c r="H69" s="602"/>
      <c r="I69" s="602"/>
      <c r="J69" s="602"/>
      <c r="K69" s="602"/>
      <c r="L69" s="603"/>
    </row>
    <row r="70" spans="2:12" x14ac:dyDescent="0.25">
      <c r="B70" s="578" t="s">
        <v>148</v>
      </c>
      <c r="C70" s="577"/>
      <c r="D70" s="577"/>
      <c r="E70" s="577"/>
      <c r="F70" s="577"/>
      <c r="G70" s="577"/>
      <c r="H70" s="577"/>
      <c r="I70" s="577"/>
      <c r="J70" s="577"/>
      <c r="K70" s="577"/>
      <c r="L70" s="42"/>
    </row>
    <row r="71" spans="2:12" x14ac:dyDescent="0.25">
      <c r="B71" s="578" t="s">
        <v>149</v>
      </c>
      <c r="C71" s="577"/>
      <c r="D71" s="577"/>
      <c r="E71" s="577"/>
      <c r="F71" s="577"/>
      <c r="G71" s="577"/>
      <c r="H71" s="577"/>
      <c r="I71" s="577"/>
      <c r="J71" s="577"/>
      <c r="K71" s="577"/>
      <c r="L71" s="42"/>
    </row>
    <row r="72" spans="2:12" x14ac:dyDescent="0.25">
      <c r="B72" s="578" t="s">
        <v>134</v>
      </c>
      <c r="C72" s="577"/>
      <c r="D72" s="577"/>
      <c r="E72" s="577"/>
      <c r="F72" s="577"/>
      <c r="G72" s="577"/>
      <c r="H72" s="577"/>
      <c r="I72" s="577"/>
      <c r="J72" s="577"/>
      <c r="K72" s="577"/>
      <c r="L72" s="42"/>
    </row>
    <row r="73" spans="2:12" x14ac:dyDescent="0.25">
      <c r="B73" s="564" t="s">
        <v>150</v>
      </c>
      <c r="C73" s="565"/>
      <c r="D73" s="565"/>
      <c r="E73" s="565"/>
      <c r="F73" s="565"/>
      <c r="G73" s="565"/>
      <c r="H73" s="565"/>
      <c r="I73" s="565"/>
      <c r="J73" s="565"/>
      <c r="K73" s="565"/>
      <c r="L73" s="586"/>
    </row>
    <row r="74" spans="2:12" x14ac:dyDescent="0.25">
      <c r="B74" s="588" t="s">
        <v>151</v>
      </c>
      <c r="C74" s="355"/>
      <c r="D74" s="355"/>
      <c r="E74" s="355"/>
      <c r="F74" s="355"/>
      <c r="G74" s="355"/>
      <c r="H74" s="355"/>
      <c r="I74" s="355"/>
      <c r="J74" s="355"/>
      <c r="K74" s="355"/>
      <c r="L74" s="587"/>
    </row>
    <row r="75" spans="2:12" x14ac:dyDescent="0.25">
      <c r="B75" s="354" t="s">
        <v>161</v>
      </c>
      <c r="C75" s="355"/>
      <c r="D75" s="355"/>
      <c r="E75" s="355"/>
      <c r="F75" s="355"/>
      <c r="G75" s="355"/>
      <c r="H75" s="355"/>
      <c r="I75" s="355"/>
      <c r="J75" s="355"/>
      <c r="K75" s="355"/>
      <c r="L75" s="587"/>
    </row>
    <row r="76" spans="2:12" x14ac:dyDescent="0.25">
      <c r="B76" s="578" t="s">
        <v>137</v>
      </c>
      <c r="C76" s="577"/>
      <c r="D76" s="577"/>
      <c r="E76" s="577"/>
      <c r="F76" s="577"/>
      <c r="G76" s="577"/>
      <c r="H76" s="577"/>
      <c r="I76" s="577"/>
      <c r="J76" s="577"/>
      <c r="K76" s="577"/>
      <c r="L76" s="42"/>
    </row>
    <row r="77" spans="2:12" x14ac:dyDescent="0.25">
      <c r="B77" s="584" t="s">
        <v>589</v>
      </c>
      <c r="C77" s="589"/>
      <c r="D77" s="589"/>
      <c r="E77" s="589"/>
      <c r="F77" s="589"/>
      <c r="G77" s="589"/>
      <c r="H77" s="589"/>
      <c r="I77" s="589"/>
      <c r="J77" s="589"/>
      <c r="K77" s="589"/>
      <c r="L77" s="579"/>
    </row>
    <row r="78" spans="2:12" x14ac:dyDescent="0.25">
      <c r="B78" s="591"/>
      <c r="C78" s="589"/>
      <c r="D78" s="589"/>
      <c r="E78" s="589"/>
      <c r="F78" s="589"/>
      <c r="G78" s="589"/>
      <c r="H78" s="589"/>
      <c r="I78" s="589"/>
      <c r="J78" s="589"/>
      <c r="K78" s="589"/>
      <c r="L78" s="579"/>
    </row>
    <row r="79" spans="2:12" ht="17.25" customHeight="1" x14ac:dyDescent="0.25">
      <c r="B79" s="591"/>
      <c r="C79" s="589"/>
      <c r="D79" s="589"/>
      <c r="E79" s="589"/>
      <c r="F79" s="589"/>
      <c r="G79" s="589"/>
      <c r="H79" s="589"/>
      <c r="I79" s="589"/>
      <c r="J79" s="589"/>
      <c r="K79" s="589"/>
      <c r="L79" s="579"/>
    </row>
    <row r="80" spans="2:12" x14ac:dyDescent="0.25">
      <c r="B80" s="578" t="s">
        <v>136</v>
      </c>
      <c r="C80" s="577"/>
      <c r="D80" s="577"/>
      <c r="E80" s="577"/>
      <c r="F80" s="577"/>
      <c r="G80" s="577"/>
      <c r="H80" s="577"/>
      <c r="I80" s="577"/>
      <c r="J80" s="577"/>
      <c r="K80" s="577"/>
      <c r="L80" s="42"/>
    </row>
    <row r="81" spans="2:12" ht="15.75" x14ac:dyDescent="0.25">
      <c r="B81" s="624" t="s">
        <v>142</v>
      </c>
      <c r="C81" s="625"/>
      <c r="D81" s="625"/>
      <c r="E81" s="625"/>
      <c r="F81" s="625"/>
      <c r="G81" s="625"/>
      <c r="H81" s="625"/>
      <c r="I81" s="625"/>
      <c r="J81" s="625"/>
      <c r="K81" s="625"/>
      <c r="L81" s="626"/>
    </row>
    <row r="82" spans="2:12" x14ac:dyDescent="0.25">
      <c r="B82" s="578" t="s">
        <v>143</v>
      </c>
      <c r="C82" s="577"/>
      <c r="D82" s="577"/>
      <c r="E82" s="577"/>
      <c r="F82" s="577"/>
      <c r="G82" s="577"/>
      <c r="H82" s="577"/>
      <c r="I82" s="577"/>
      <c r="J82" s="577"/>
      <c r="K82" s="577"/>
      <c r="L82" s="42"/>
    </row>
    <row r="83" spans="2:12" x14ac:dyDescent="0.25">
      <c r="B83" s="578" t="s">
        <v>144</v>
      </c>
      <c r="C83" s="577"/>
      <c r="D83" s="577"/>
      <c r="E83" s="577"/>
      <c r="F83" s="577"/>
      <c r="G83" s="577"/>
      <c r="H83" s="577"/>
      <c r="I83" s="577"/>
      <c r="J83" s="577"/>
      <c r="K83" s="577"/>
      <c r="L83" s="42"/>
    </row>
    <row r="84" spans="2:12" x14ac:dyDescent="0.25">
      <c r="B84" s="578" t="s">
        <v>148</v>
      </c>
      <c r="C84" s="577"/>
      <c r="D84" s="577"/>
      <c r="E84" s="577"/>
      <c r="F84" s="577"/>
      <c r="G84" s="577"/>
      <c r="H84" s="577"/>
      <c r="I84" s="577"/>
      <c r="J84" s="577"/>
      <c r="K84" s="577"/>
      <c r="L84" s="42"/>
    </row>
    <row r="85" spans="2:12" x14ac:dyDescent="0.25">
      <c r="B85" s="578" t="s">
        <v>134</v>
      </c>
      <c r="C85" s="577"/>
      <c r="D85" s="577"/>
      <c r="E85" s="577"/>
      <c r="F85" s="577"/>
      <c r="G85" s="577"/>
      <c r="H85" s="577"/>
      <c r="I85" s="577"/>
      <c r="J85" s="577"/>
      <c r="K85" s="577"/>
      <c r="L85" s="42"/>
    </row>
    <row r="86" spans="2:12" x14ac:dyDescent="0.25">
      <c r="B86" s="584" t="s">
        <v>590</v>
      </c>
      <c r="C86" s="589"/>
      <c r="D86" s="589"/>
      <c r="E86" s="589"/>
      <c r="F86" s="589"/>
      <c r="G86" s="589"/>
      <c r="H86" s="589"/>
      <c r="I86" s="589"/>
      <c r="J86" s="589"/>
      <c r="K86" s="589"/>
      <c r="L86" s="579"/>
    </row>
    <row r="87" spans="2:12" x14ac:dyDescent="0.25">
      <c r="B87" s="591"/>
      <c r="C87" s="589"/>
      <c r="D87" s="589"/>
      <c r="E87" s="589"/>
      <c r="F87" s="589"/>
      <c r="G87" s="589"/>
      <c r="H87" s="589"/>
      <c r="I87" s="589"/>
      <c r="J87" s="589"/>
      <c r="K87" s="589"/>
      <c r="L87" s="579"/>
    </row>
    <row r="88" spans="2:12" ht="18" customHeight="1" x14ac:dyDescent="0.25">
      <c r="B88" s="591"/>
      <c r="C88" s="589"/>
      <c r="D88" s="589"/>
      <c r="E88" s="589"/>
      <c r="F88" s="589"/>
      <c r="G88" s="589"/>
      <c r="H88" s="589"/>
      <c r="I88" s="589"/>
      <c r="J88" s="589"/>
      <c r="K88" s="589"/>
      <c r="L88" s="579"/>
    </row>
    <row r="89" spans="2:12" ht="15.75" x14ac:dyDescent="0.25">
      <c r="B89" s="624" t="s">
        <v>152</v>
      </c>
      <c r="C89" s="625"/>
      <c r="D89" s="625"/>
      <c r="E89" s="625"/>
      <c r="F89" s="625"/>
      <c r="G89" s="625"/>
      <c r="H89" s="625"/>
      <c r="I89" s="625"/>
      <c r="J89" s="625"/>
      <c r="K89" s="625"/>
      <c r="L89" s="626"/>
    </row>
    <row r="90" spans="2:12" x14ac:dyDescent="0.25">
      <c r="B90" s="578" t="s">
        <v>153</v>
      </c>
      <c r="C90" s="577"/>
      <c r="D90" s="577"/>
      <c r="E90" s="577"/>
      <c r="F90" s="577"/>
      <c r="G90" s="577"/>
      <c r="H90" s="577"/>
      <c r="I90" s="577"/>
      <c r="J90" s="577"/>
      <c r="K90" s="577"/>
      <c r="L90" s="42"/>
    </row>
    <row r="91" spans="2:12" ht="15.75" x14ac:dyDescent="0.25">
      <c r="B91" s="624" t="s">
        <v>145</v>
      </c>
      <c r="C91" s="625"/>
      <c r="D91" s="625"/>
      <c r="E91" s="625"/>
      <c r="F91" s="625"/>
      <c r="G91" s="625"/>
      <c r="H91" s="625"/>
      <c r="I91" s="625"/>
      <c r="J91" s="625"/>
      <c r="K91" s="625"/>
      <c r="L91" s="626"/>
    </row>
    <row r="92" spans="2:12" x14ac:dyDescent="0.25">
      <c r="B92" s="564" t="s">
        <v>154</v>
      </c>
      <c r="C92" s="565"/>
      <c r="D92" s="565"/>
      <c r="E92" s="565"/>
      <c r="F92" s="565"/>
      <c r="G92" s="565"/>
      <c r="H92" s="565"/>
      <c r="I92" s="565"/>
      <c r="J92" s="565"/>
      <c r="K92" s="565"/>
      <c r="L92" s="566"/>
    </row>
    <row r="93" spans="2:12" x14ac:dyDescent="0.25">
      <c r="B93" s="564"/>
      <c r="C93" s="565"/>
      <c r="D93" s="565"/>
      <c r="E93" s="565"/>
      <c r="F93" s="565"/>
      <c r="G93" s="565"/>
      <c r="H93" s="565"/>
      <c r="I93" s="565"/>
      <c r="J93" s="565"/>
      <c r="K93" s="565"/>
      <c r="L93" s="566"/>
    </row>
    <row r="94" spans="2:12" x14ac:dyDescent="0.25">
      <c r="B94" s="564"/>
      <c r="C94" s="565"/>
      <c r="D94" s="565"/>
      <c r="E94" s="565"/>
      <c r="F94" s="565"/>
      <c r="G94" s="565"/>
      <c r="H94" s="565"/>
      <c r="I94" s="565"/>
      <c r="J94" s="565"/>
      <c r="K94" s="565"/>
      <c r="L94" s="566"/>
    </row>
    <row r="95" spans="2:12" x14ac:dyDescent="0.25">
      <c r="B95" s="564"/>
      <c r="C95" s="565"/>
      <c r="D95" s="565"/>
      <c r="E95" s="565"/>
      <c r="F95" s="565"/>
      <c r="G95" s="565"/>
      <c r="H95" s="565"/>
      <c r="I95" s="565"/>
      <c r="J95" s="565"/>
      <c r="K95" s="565"/>
      <c r="L95" s="566"/>
    </row>
    <row r="96" spans="2:12" ht="33.75" customHeight="1" x14ac:dyDescent="0.25">
      <c r="B96" s="564" t="s">
        <v>585</v>
      </c>
      <c r="C96" s="565"/>
      <c r="D96" s="565"/>
      <c r="E96" s="565"/>
      <c r="F96" s="565"/>
      <c r="G96" s="565"/>
      <c r="H96" s="565"/>
      <c r="I96" s="565"/>
      <c r="J96" s="565"/>
      <c r="K96" s="565"/>
      <c r="L96" s="566"/>
    </row>
    <row r="97" spans="2:12" x14ac:dyDescent="0.25">
      <c r="B97" s="561" t="s">
        <v>591</v>
      </c>
      <c r="C97" s="562"/>
      <c r="D97" s="562"/>
      <c r="E97" s="562"/>
      <c r="F97" s="562"/>
      <c r="G97" s="562"/>
      <c r="H97" s="562"/>
      <c r="I97" s="562"/>
      <c r="J97" s="562"/>
      <c r="K97" s="562"/>
      <c r="L97" s="563"/>
    </row>
    <row r="98" spans="2:12" ht="21.75" customHeight="1" x14ac:dyDescent="0.25">
      <c r="B98" s="561"/>
      <c r="C98" s="562"/>
      <c r="D98" s="562"/>
      <c r="E98" s="562"/>
      <c r="F98" s="562"/>
      <c r="G98" s="562"/>
      <c r="H98" s="562"/>
      <c r="I98" s="562"/>
      <c r="J98" s="562"/>
      <c r="K98" s="562"/>
      <c r="L98" s="563"/>
    </row>
    <row r="99" spans="2:12" x14ac:dyDescent="0.25">
      <c r="B99" s="564" t="s">
        <v>155</v>
      </c>
      <c r="C99" s="355"/>
      <c r="D99" s="355"/>
      <c r="E99" s="355"/>
      <c r="F99" s="355"/>
      <c r="G99" s="355"/>
      <c r="H99" s="355"/>
      <c r="I99" s="355"/>
      <c r="J99" s="355"/>
      <c r="K99" s="355"/>
      <c r="L99" s="649"/>
    </row>
    <row r="100" spans="2:12" x14ac:dyDescent="0.25">
      <c r="B100" s="354"/>
      <c r="C100" s="355"/>
      <c r="D100" s="355"/>
      <c r="E100" s="355"/>
      <c r="F100" s="355"/>
      <c r="G100" s="355"/>
      <c r="H100" s="355"/>
      <c r="I100" s="355"/>
      <c r="J100" s="355"/>
      <c r="K100" s="355"/>
      <c r="L100" s="649"/>
    </row>
    <row r="101" spans="2:12" x14ac:dyDescent="0.25">
      <c r="B101" s="354"/>
      <c r="C101" s="355"/>
      <c r="D101" s="355"/>
      <c r="E101" s="355"/>
      <c r="F101" s="355"/>
      <c r="G101" s="355"/>
      <c r="H101" s="355"/>
      <c r="I101" s="355"/>
      <c r="J101" s="355"/>
      <c r="K101" s="355"/>
      <c r="L101" s="649"/>
    </row>
    <row r="102" spans="2:12" x14ac:dyDescent="0.25">
      <c r="B102" s="354"/>
      <c r="C102" s="355"/>
      <c r="D102" s="355"/>
      <c r="E102" s="355"/>
      <c r="F102" s="355"/>
      <c r="G102" s="355"/>
      <c r="H102" s="355"/>
      <c r="I102" s="355"/>
      <c r="J102" s="355"/>
      <c r="K102" s="355"/>
      <c r="L102" s="649"/>
    </row>
    <row r="103" spans="2:12" x14ac:dyDescent="0.25">
      <c r="B103" s="354"/>
      <c r="C103" s="355"/>
      <c r="D103" s="355"/>
      <c r="E103" s="355"/>
      <c r="F103" s="355"/>
      <c r="G103" s="355"/>
      <c r="H103" s="355"/>
      <c r="I103" s="355"/>
      <c r="J103" s="355"/>
      <c r="K103" s="355"/>
      <c r="L103" s="649"/>
    </row>
    <row r="104" spans="2:12" x14ac:dyDescent="0.25">
      <c r="B104" s="354"/>
      <c r="C104" s="355"/>
      <c r="D104" s="355"/>
      <c r="E104" s="355"/>
      <c r="F104" s="355"/>
      <c r="G104" s="355"/>
      <c r="H104" s="355"/>
      <c r="I104" s="355"/>
      <c r="J104" s="355"/>
      <c r="K104" s="355"/>
      <c r="L104" s="649"/>
    </row>
    <row r="105" spans="2:12" x14ac:dyDescent="0.25">
      <c r="B105" s="564" t="s">
        <v>156</v>
      </c>
      <c r="C105" s="565"/>
      <c r="D105" s="565"/>
      <c r="E105" s="565"/>
      <c r="F105" s="565"/>
      <c r="G105" s="565"/>
      <c r="H105" s="565"/>
      <c r="I105" s="565"/>
      <c r="J105" s="565"/>
      <c r="K105" s="565"/>
      <c r="L105" s="566"/>
    </row>
    <row r="106" spans="2:12" x14ac:dyDescent="0.25">
      <c r="B106" s="564"/>
      <c r="C106" s="565"/>
      <c r="D106" s="565"/>
      <c r="E106" s="565"/>
      <c r="F106" s="565"/>
      <c r="G106" s="565"/>
      <c r="H106" s="565"/>
      <c r="I106" s="565"/>
      <c r="J106" s="565"/>
      <c r="K106" s="565"/>
      <c r="L106" s="566"/>
    </row>
    <row r="107" spans="2:12" x14ac:dyDescent="0.25">
      <c r="B107" s="354" t="s">
        <v>157</v>
      </c>
      <c r="C107" s="355"/>
      <c r="D107" s="355"/>
      <c r="E107" s="355"/>
      <c r="F107" s="355"/>
      <c r="G107" s="355"/>
      <c r="H107" s="355"/>
      <c r="I107" s="355"/>
      <c r="J107" s="355"/>
      <c r="K107" s="355"/>
      <c r="L107" s="649"/>
    </row>
    <row r="108" spans="2:12" ht="15" customHeight="1" x14ac:dyDescent="0.25">
      <c r="B108" s="561" t="s">
        <v>158</v>
      </c>
      <c r="C108" s="597"/>
      <c r="D108" s="597"/>
      <c r="E108" s="597"/>
      <c r="F108" s="597"/>
      <c r="G108" s="597"/>
      <c r="H108" s="597"/>
      <c r="I108" s="597"/>
      <c r="J108" s="597"/>
      <c r="K108" s="597"/>
      <c r="L108" s="627"/>
    </row>
    <row r="109" spans="2:12" ht="15" customHeight="1" x14ac:dyDescent="0.25">
      <c r="B109" s="596"/>
      <c r="C109" s="597"/>
      <c r="D109" s="597"/>
      <c r="E109" s="597"/>
      <c r="F109" s="597"/>
      <c r="G109" s="597"/>
      <c r="H109" s="597"/>
      <c r="I109" s="597"/>
      <c r="J109" s="597"/>
      <c r="K109" s="597"/>
      <c r="L109" s="627"/>
    </row>
    <row r="110" spans="2:12" ht="15" customHeight="1" x14ac:dyDescent="0.25">
      <c r="B110" s="561" t="s">
        <v>182</v>
      </c>
      <c r="C110" s="562"/>
      <c r="D110" s="562"/>
      <c r="E110" s="562"/>
      <c r="F110" s="562"/>
      <c r="G110" s="562"/>
      <c r="H110" s="562"/>
      <c r="I110" s="562"/>
      <c r="J110" s="562"/>
      <c r="K110" s="562"/>
      <c r="L110" s="563"/>
    </row>
    <row r="111" spans="2:12" ht="24" customHeight="1" x14ac:dyDescent="0.25">
      <c r="B111" s="561"/>
      <c r="C111" s="562"/>
      <c r="D111" s="562"/>
      <c r="E111" s="562"/>
      <c r="F111" s="562"/>
      <c r="G111" s="562"/>
      <c r="H111" s="562"/>
      <c r="I111" s="562"/>
      <c r="J111" s="562"/>
      <c r="K111" s="562"/>
      <c r="L111" s="563"/>
    </row>
    <row r="112" spans="2:12" ht="15.75" x14ac:dyDescent="0.25">
      <c r="B112" s="567" t="s">
        <v>146</v>
      </c>
      <c r="C112" s="568"/>
      <c r="D112" s="568"/>
      <c r="E112" s="568"/>
      <c r="F112" s="568"/>
      <c r="G112" s="568"/>
      <c r="H112" s="568"/>
      <c r="I112" s="568"/>
      <c r="J112" s="568"/>
      <c r="K112" s="568"/>
      <c r="L112" s="569"/>
    </row>
    <row r="113" spans="2:12" ht="15" customHeight="1" x14ac:dyDescent="0.25">
      <c r="B113" s="561" t="s">
        <v>628</v>
      </c>
      <c r="C113" s="562"/>
      <c r="D113" s="562"/>
      <c r="E113" s="562"/>
      <c r="F113" s="562"/>
      <c r="G113" s="562"/>
      <c r="H113" s="562"/>
      <c r="I113" s="562"/>
      <c r="J113" s="562"/>
      <c r="K113" s="562"/>
      <c r="L113" s="563"/>
    </row>
    <row r="114" spans="2:12" x14ac:dyDescent="0.25">
      <c r="B114" s="561"/>
      <c r="C114" s="562"/>
      <c r="D114" s="562"/>
      <c r="E114" s="562"/>
      <c r="F114" s="562"/>
      <c r="G114" s="562"/>
      <c r="H114" s="562"/>
      <c r="I114" s="562"/>
      <c r="J114" s="562"/>
      <c r="K114" s="562"/>
      <c r="L114" s="563"/>
    </row>
    <row r="115" spans="2:12" x14ac:dyDescent="0.25">
      <c r="B115" s="561"/>
      <c r="C115" s="562"/>
      <c r="D115" s="562"/>
      <c r="E115" s="562"/>
      <c r="F115" s="562"/>
      <c r="G115" s="562"/>
      <c r="H115" s="562"/>
      <c r="I115" s="562"/>
      <c r="J115" s="562"/>
      <c r="K115" s="562"/>
      <c r="L115" s="563"/>
    </row>
    <row r="116" spans="2:12" ht="18" customHeight="1" x14ac:dyDescent="0.25">
      <c r="B116" s="561"/>
      <c r="C116" s="562"/>
      <c r="D116" s="562"/>
      <c r="E116" s="562"/>
      <c r="F116" s="562"/>
      <c r="G116" s="562"/>
      <c r="H116" s="562"/>
      <c r="I116" s="562"/>
      <c r="J116" s="562"/>
      <c r="K116" s="562"/>
      <c r="L116" s="563"/>
    </row>
    <row r="117" spans="2:12" ht="15.75" thickBot="1" x14ac:dyDescent="0.3">
      <c r="B117" s="44" t="s">
        <v>658</v>
      </c>
      <c r="C117" s="45"/>
      <c r="D117" s="45"/>
      <c r="E117" s="45"/>
      <c r="F117" s="45"/>
      <c r="G117" s="45"/>
      <c r="H117" s="45"/>
      <c r="I117" s="45"/>
      <c r="J117" s="45"/>
      <c r="K117" s="45"/>
      <c r="L117" s="46"/>
    </row>
    <row r="118" spans="2:12" hidden="1" x14ac:dyDescent="0.25">
      <c r="B118" s="40"/>
      <c r="C118" s="40"/>
      <c r="D118" s="40"/>
      <c r="E118" s="40"/>
      <c r="F118" s="40"/>
      <c r="G118" s="40"/>
      <c r="H118" s="40"/>
      <c r="I118" s="40"/>
      <c r="J118" s="40"/>
      <c r="K118" s="40"/>
      <c r="L118" s="40"/>
    </row>
    <row r="119" spans="2:12" hidden="1" x14ac:dyDescent="0.25">
      <c r="B119" s="355" t="s">
        <v>159</v>
      </c>
      <c r="C119" s="355"/>
      <c r="D119" s="355"/>
      <c r="E119" s="355"/>
      <c r="F119" s="355"/>
      <c r="G119" s="355"/>
      <c r="H119" s="355"/>
      <c r="I119" s="355"/>
      <c r="J119" s="355"/>
      <c r="K119" s="355"/>
      <c r="L119" s="355"/>
    </row>
    <row r="120" spans="2:12" x14ac:dyDescent="0.25"/>
    <row r="121" spans="2:12" x14ac:dyDescent="0.25"/>
    <row r="122" spans="2:12" x14ac:dyDescent="0.25"/>
    <row r="123" spans="2:12" x14ac:dyDescent="0.25"/>
    <row r="124" spans="2:12" x14ac:dyDescent="0.25"/>
    <row r="125" spans="2:12" x14ac:dyDescent="0.25"/>
    <row r="126" spans="2:12" x14ac:dyDescent="0.25"/>
    <row r="127" spans="2:12" x14ac:dyDescent="0.25"/>
    <row r="128" spans="2:12" x14ac:dyDescent="0.25"/>
  </sheetData>
  <sheetProtection algorithmName="SHA-512" hashValue="cU0ooydfVKJU8idv1FtFTOYpACQzOxGlNmh/19E30GqM4fJ9bFvUIyZf6ZF9Nbssoh/TSR1Xsr5nU0cXGoGUXw==" saltValue="IOmjyyowS6GL16ipOxWj1g==" spinCount="100000" sheet="1" selectLockedCells="1"/>
  <mergeCells count="65">
    <mergeCell ref="B24:K24"/>
    <mergeCell ref="L60:L63"/>
    <mergeCell ref="B60:K63"/>
    <mergeCell ref="B119:L119"/>
    <mergeCell ref="B66:K66"/>
    <mergeCell ref="B67:K67"/>
    <mergeCell ref="B91:L91"/>
    <mergeCell ref="B92:L95"/>
    <mergeCell ref="B96:L96"/>
    <mergeCell ref="B97:L98"/>
    <mergeCell ref="B99:L104"/>
    <mergeCell ref="B105:L106"/>
    <mergeCell ref="B107:L107"/>
    <mergeCell ref="B110:L111"/>
    <mergeCell ref="B84:K84"/>
    <mergeCell ref="B83:K83"/>
    <mergeCell ref="B75:K75"/>
    <mergeCell ref="L73:L75"/>
    <mergeCell ref="B76:K76"/>
    <mergeCell ref="B46:K46"/>
    <mergeCell ref="L25:L47"/>
    <mergeCell ref="B47:K47"/>
    <mergeCell ref="B73:K73"/>
    <mergeCell ref="B74:K74"/>
    <mergeCell ref="B65:K65"/>
    <mergeCell ref="B69:L69"/>
    <mergeCell ref="B70:K70"/>
    <mergeCell ref="B71:K71"/>
    <mergeCell ref="B72:K72"/>
    <mergeCell ref="B68:K68"/>
    <mergeCell ref="L66:L68"/>
    <mergeCell ref="B57:K58"/>
    <mergeCell ref="B112:L112"/>
    <mergeCell ref="B77:K79"/>
    <mergeCell ref="B80:K80"/>
    <mergeCell ref="L77:L79"/>
    <mergeCell ref="B81:L81"/>
    <mergeCell ref="B82:K82"/>
    <mergeCell ref="L86:L88"/>
    <mergeCell ref="B85:K85"/>
    <mergeCell ref="B86:K88"/>
    <mergeCell ref="B89:L89"/>
    <mergeCell ref="B90:K90"/>
    <mergeCell ref="B108:L109"/>
    <mergeCell ref="B49:L49"/>
    <mergeCell ref="B50:K50"/>
    <mergeCell ref="B51:K51"/>
    <mergeCell ref="B52:K52"/>
    <mergeCell ref="B53:K55"/>
    <mergeCell ref="B12:L17"/>
    <mergeCell ref="B113:L116"/>
    <mergeCell ref="B3:H10"/>
    <mergeCell ref="I2:L10"/>
    <mergeCell ref="B11:K11"/>
    <mergeCell ref="B19:L19"/>
    <mergeCell ref="B20:K22"/>
    <mergeCell ref="L20:L22"/>
    <mergeCell ref="B56:L56"/>
    <mergeCell ref="L53:L55"/>
    <mergeCell ref="B23:K23"/>
    <mergeCell ref="B25:K45"/>
    <mergeCell ref="B48:K48"/>
    <mergeCell ref="L57:L58"/>
    <mergeCell ref="B59:K59"/>
    <mergeCell ref="B64:L64"/>
  </mergeCells>
  <hyperlinks>
    <hyperlink ref="B74" r:id="rId1" location="clinical" xr:uid="{00000000-0004-0000-0E00-000000000000}"/>
    <hyperlink ref="B67" r:id="rId2" location="clinical" xr:uid="{00000000-0004-0000-0E00-000001000000}"/>
    <hyperlink ref="B46" r:id="rId3" xr:uid="{00000000-0004-0000-0E00-000002000000}"/>
  </hyperlinks>
  <pageMargins left="0.7" right="0.7" top="0.75" bottom="0.75" header="0.3" footer="0.3"/>
  <pageSetup scale="99" fitToHeight="0" orientation="portrait" horizontalDpi="300" verticalDpi="300" r:id="rId4"/>
  <drawing r:id="rId5"/>
  <legacyDrawing r:id="rId6"/>
  <mc:AlternateContent xmlns:mc="http://schemas.openxmlformats.org/markup-compatibility/2006">
    <mc:Choice Requires="x14">
      <controls>
        <mc:AlternateContent xmlns:mc="http://schemas.openxmlformats.org/markup-compatibility/2006">
          <mc:Choice Requires="x14">
            <control shapeId="19458" r:id="rId7" name="Check Box 2">
              <controlPr defaultSize="0" autoFill="0" autoLine="0" autoPict="0">
                <anchor moveWithCells="1">
                  <from>
                    <xdr:col>11</xdr:col>
                    <xdr:colOff>85725</xdr:colOff>
                    <xdr:row>20</xdr:row>
                    <xdr:rowOff>0</xdr:rowOff>
                  </from>
                  <to>
                    <xdr:col>11</xdr:col>
                    <xdr:colOff>390525</xdr:colOff>
                    <xdr:row>21</xdr:row>
                    <xdr:rowOff>0</xdr:rowOff>
                  </to>
                </anchor>
              </controlPr>
            </control>
          </mc:Choice>
        </mc:AlternateContent>
        <mc:AlternateContent xmlns:mc="http://schemas.openxmlformats.org/markup-compatibility/2006">
          <mc:Choice Requires="x14">
            <control shapeId="19459" r:id="rId8" name="Check Box 3">
              <controlPr defaultSize="0" autoFill="0" autoLine="0" autoPict="0">
                <anchor moveWithCells="1">
                  <from>
                    <xdr:col>11</xdr:col>
                    <xdr:colOff>76200</xdr:colOff>
                    <xdr:row>21</xdr:row>
                    <xdr:rowOff>438150</xdr:rowOff>
                  </from>
                  <to>
                    <xdr:col>11</xdr:col>
                    <xdr:colOff>381000</xdr:colOff>
                    <xdr:row>23</xdr:row>
                    <xdr:rowOff>28575</xdr:rowOff>
                  </to>
                </anchor>
              </controlPr>
            </control>
          </mc:Choice>
        </mc:AlternateContent>
        <mc:AlternateContent xmlns:mc="http://schemas.openxmlformats.org/markup-compatibility/2006">
          <mc:Choice Requires="x14">
            <control shapeId="19460" r:id="rId9" name="Check Box 4">
              <controlPr defaultSize="0" autoFill="0" autoLine="0" autoPict="0">
                <anchor moveWithCells="1">
                  <from>
                    <xdr:col>11</xdr:col>
                    <xdr:colOff>57150</xdr:colOff>
                    <xdr:row>46</xdr:row>
                    <xdr:rowOff>161925</xdr:rowOff>
                  </from>
                  <to>
                    <xdr:col>11</xdr:col>
                    <xdr:colOff>361950</xdr:colOff>
                    <xdr:row>46</xdr:row>
                    <xdr:rowOff>381000</xdr:rowOff>
                  </to>
                </anchor>
              </controlPr>
            </control>
          </mc:Choice>
        </mc:AlternateContent>
        <mc:AlternateContent xmlns:mc="http://schemas.openxmlformats.org/markup-compatibility/2006">
          <mc:Choice Requires="x14">
            <control shapeId="19461" r:id="rId10" name="Check Box 5">
              <controlPr defaultSize="0" autoFill="0" autoLine="0" autoPict="0">
                <anchor moveWithCells="1">
                  <from>
                    <xdr:col>11</xdr:col>
                    <xdr:colOff>76200</xdr:colOff>
                    <xdr:row>48</xdr:row>
                    <xdr:rowOff>190500</xdr:rowOff>
                  </from>
                  <to>
                    <xdr:col>11</xdr:col>
                    <xdr:colOff>381000</xdr:colOff>
                    <xdr:row>50</xdr:row>
                    <xdr:rowOff>19050</xdr:rowOff>
                  </to>
                </anchor>
              </controlPr>
            </control>
          </mc:Choice>
        </mc:AlternateContent>
        <mc:AlternateContent xmlns:mc="http://schemas.openxmlformats.org/markup-compatibility/2006">
          <mc:Choice Requires="x14">
            <control shapeId="19462" r:id="rId11" name="Check Box 6">
              <controlPr defaultSize="0" autoFill="0" autoLine="0" autoPict="0">
                <anchor moveWithCells="1">
                  <from>
                    <xdr:col>11</xdr:col>
                    <xdr:colOff>76200</xdr:colOff>
                    <xdr:row>49</xdr:row>
                    <xdr:rowOff>171450</xdr:rowOff>
                  </from>
                  <to>
                    <xdr:col>11</xdr:col>
                    <xdr:colOff>381000</xdr:colOff>
                    <xdr:row>51</xdr:row>
                    <xdr:rowOff>9525</xdr:rowOff>
                  </to>
                </anchor>
              </controlPr>
            </control>
          </mc:Choice>
        </mc:AlternateContent>
        <mc:AlternateContent xmlns:mc="http://schemas.openxmlformats.org/markup-compatibility/2006">
          <mc:Choice Requires="x14">
            <control shapeId="19463" r:id="rId12" name="Check Box 7">
              <controlPr defaultSize="0" autoFill="0" autoLine="0" autoPict="0">
                <anchor moveWithCells="1">
                  <from>
                    <xdr:col>11</xdr:col>
                    <xdr:colOff>95250</xdr:colOff>
                    <xdr:row>24</xdr:row>
                    <xdr:rowOff>95250</xdr:rowOff>
                  </from>
                  <to>
                    <xdr:col>11</xdr:col>
                    <xdr:colOff>400050</xdr:colOff>
                    <xdr:row>25</xdr:row>
                    <xdr:rowOff>123825</xdr:rowOff>
                  </to>
                </anchor>
              </controlPr>
            </control>
          </mc:Choice>
        </mc:AlternateContent>
        <mc:AlternateContent xmlns:mc="http://schemas.openxmlformats.org/markup-compatibility/2006">
          <mc:Choice Requires="x14">
            <control shapeId="19464" r:id="rId13" name="Check Box 8">
              <controlPr defaultSize="0" autoFill="0" autoLine="0" autoPict="0">
                <anchor moveWithCells="1">
                  <from>
                    <xdr:col>11</xdr:col>
                    <xdr:colOff>85725</xdr:colOff>
                    <xdr:row>52</xdr:row>
                    <xdr:rowOff>57150</xdr:rowOff>
                  </from>
                  <to>
                    <xdr:col>11</xdr:col>
                    <xdr:colOff>390525</xdr:colOff>
                    <xdr:row>53</xdr:row>
                    <xdr:rowOff>85725</xdr:rowOff>
                  </to>
                </anchor>
              </controlPr>
            </control>
          </mc:Choice>
        </mc:AlternateContent>
        <mc:AlternateContent xmlns:mc="http://schemas.openxmlformats.org/markup-compatibility/2006">
          <mc:Choice Requires="x14">
            <control shapeId="19465" r:id="rId14" name="Check Box 9">
              <controlPr defaultSize="0" autoFill="0" autoLine="0" autoPict="0">
                <anchor moveWithCells="1">
                  <from>
                    <xdr:col>11</xdr:col>
                    <xdr:colOff>85725</xdr:colOff>
                    <xdr:row>56</xdr:row>
                    <xdr:rowOff>28575</xdr:rowOff>
                  </from>
                  <to>
                    <xdr:col>11</xdr:col>
                    <xdr:colOff>390525</xdr:colOff>
                    <xdr:row>57</xdr:row>
                    <xdr:rowOff>57150</xdr:rowOff>
                  </to>
                </anchor>
              </controlPr>
            </control>
          </mc:Choice>
        </mc:AlternateContent>
        <mc:AlternateContent xmlns:mc="http://schemas.openxmlformats.org/markup-compatibility/2006">
          <mc:Choice Requires="x14">
            <control shapeId="19466" r:id="rId15" name="Check Box 10">
              <controlPr defaultSize="0" autoFill="0" autoLine="0" autoPict="0">
                <anchor moveWithCells="1">
                  <from>
                    <xdr:col>11</xdr:col>
                    <xdr:colOff>85725</xdr:colOff>
                    <xdr:row>58</xdr:row>
                    <xdr:rowOff>0</xdr:rowOff>
                  </from>
                  <to>
                    <xdr:col>11</xdr:col>
                    <xdr:colOff>390525</xdr:colOff>
                    <xdr:row>59</xdr:row>
                    <xdr:rowOff>28575</xdr:rowOff>
                  </to>
                </anchor>
              </controlPr>
            </control>
          </mc:Choice>
        </mc:AlternateContent>
        <mc:AlternateContent xmlns:mc="http://schemas.openxmlformats.org/markup-compatibility/2006">
          <mc:Choice Requires="x14">
            <control shapeId="19467" r:id="rId16" name="Check Box 11">
              <controlPr defaultSize="0" autoFill="0" autoLine="0" autoPict="0">
                <anchor moveWithCells="1">
                  <from>
                    <xdr:col>11</xdr:col>
                    <xdr:colOff>85725</xdr:colOff>
                    <xdr:row>50</xdr:row>
                    <xdr:rowOff>171450</xdr:rowOff>
                  </from>
                  <to>
                    <xdr:col>11</xdr:col>
                    <xdr:colOff>390525</xdr:colOff>
                    <xdr:row>52</xdr:row>
                    <xdr:rowOff>9525</xdr:rowOff>
                  </to>
                </anchor>
              </controlPr>
            </control>
          </mc:Choice>
        </mc:AlternateContent>
        <mc:AlternateContent xmlns:mc="http://schemas.openxmlformats.org/markup-compatibility/2006">
          <mc:Choice Requires="x14">
            <control shapeId="19468" r:id="rId17" name="Check Box 12">
              <controlPr defaultSize="0" autoFill="0" autoLine="0" autoPict="0">
                <anchor moveWithCells="1">
                  <from>
                    <xdr:col>11</xdr:col>
                    <xdr:colOff>95250</xdr:colOff>
                    <xdr:row>60</xdr:row>
                    <xdr:rowOff>0</xdr:rowOff>
                  </from>
                  <to>
                    <xdr:col>11</xdr:col>
                    <xdr:colOff>400050</xdr:colOff>
                    <xdr:row>61</xdr:row>
                    <xdr:rowOff>28575</xdr:rowOff>
                  </to>
                </anchor>
              </controlPr>
            </control>
          </mc:Choice>
        </mc:AlternateContent>
        <mc:AlternateContent xmlns:mc="http://schemas.openxmlformats.org/markup-compatibility/2006">
          <mc:Choice Requires="x14">
            <control shapeId="19469" r:id="rId18" name="Check Box 13">
              <controlPr defaultSize="0" autoFill="0" autoLine="0" autoPict="0">
                <anchor moveWithCells="1">
                  <from>
                    <xdr:col>11</xdr:col>
                    <xdr:colOff>76200</xdr:colOff>
                    <xdr:row>63</xdr:row>
                    <xdr:rowOff>180975</xdr:rowOff>
                  </from>
                  <to>
                    <xdr:col>11</xdr:col>
                    <xdr:colOff>381000</xdr:colOff>
                    <xdr:row>64</xdr:row>
                    <xdr:rowOff>200025</xdr:rowOff>
                  </to>
                </anchor>
              </controlPr>
            </control>
          </mc:Choice>
        </mc:AlternateContent>
        <mc:AlternateContent xmlns:mc="http://schemas.openxmlformats.org/markup-compatibility/2006">
          <mc:Choice Requires="x14">
            <control shapeId="19470" r:id="rId19" name="Check Box 14">
              <controlPr defaultSize="0" autoFill="0" autoLine="0" autoPict="0">
                <anchor moveWithCells="1">
                  <from>
                    <xdr:col>11</xdr:col>
                    <xdr:colOff>76200</xdr:colOff>
                    <xdr:row>65</xdr:row>
                    <xdr:rowOff>28575</xdr:rowOff>
                  </from>
                  <to>
                    <xdr:col>11</xdr:col>
                    <xdr:colOff>381000</xdr:colOff>
                    <xdr:row>66</xdr:row>
                    <xdr:rowOff>57150</xdr:rowOff>
                  </to>
                </anchor>
              </controlPr>
            </control>
          </mc:Choice>
        </mc:AlternateContent>
        <mc:AlternateContent xmlns:mc="http://schemas.openxmlformats.org/markup-compatibility/2006">
          <mc:Choice Requires="x14">
            <control shapeId="19471" r:id="rId20" name="Check Box 15">
              <controlPr defaultSize="0" autoFill="0" autoLine="0" autoPict="0">
                <anchor moveWithCells="1">
                  <from>
                    <xdr:col>11</xdr:col>
                    <xdr:colOff>85725</xdr:colOff>
                    <xdr:row>68</xdr:row>
                    <xdr:rowOff>190500</xdr:rowOff>
                  </from>
                  <to>
                    <xdr:col>11</xdr:col>
                    <xdr:colOff>390525</xdr:colOff>
                    <xdr:row>70</xdr:row>
                    <xdr:rowOff>19050</xdr:rowOff>
                  </to>
                </anchor>
              </controlPr>
            </control>
          </mc:Choice>
        </mc:AlternateContent>
        <mc:AlternateContent xmlns:mc="http://schemas.openxmlformats.org/markup-compatibility/2006">
          <mc:Choice Requires="x14">
            <control shapeId="19472" r:id="rId21" name="Check Box 16">
              <controlPr defaultSize="0" autoFill="0" autoLine="0" autoPict="0">
                <anchor moveWithCells="1">
                  <from>
                    <xdr:col>11</xdr:col>
                    <xdr:colOff>85725</xdr:colOff>
                    <xdr:row>69</xdr:row>
                    <xdr:rowOff>171450</xdr:rowOff>
                  </from>
                  <to>
                    <xdr:col>11</xdr:col>
                    <xdr:colOff>390525</xdr:colOff>
                    <xdr:row>71</xdr:row>
                    <xdr:rowOff>9525</xdr:rowOff>
                  </to>
                </anchor>
              </controlPr>
            </control>
          </mc:Choice>
        </mc:AlternateContent>
        <mc:AlternateContent xmlns:mc="http://schemas.openxmlformats.org/markup-compatibility/2006">
          <mc:Choice Requires="x14">
            <control shapeId="19473" r:id="rId22" name="Check Box 17">
              <controlPr defaultSize="0" autoFill="0" autoLine="0" autoPict="0">
                <anchor moveWithCells="1">
                  <from>
                    <xdr:col>11</xdr:col>
                    <xdr:colOff>85725</xdr:colOff>
                    <xdr:row>70</xdr:row>
                    <xdr:rowOff>161925</xdr:rowOff>
                  </from>
                  <to>
                    <xdr:col>11</xdr:col>
                    <xdr:colOff>390525</xdr:colOff>
                    <xdr:row>72</xdr:row>
                    <xdr:rowOff>0</xdr:rowOff>
                  </to>
                </anchor>
              </controlPr>
            </control>
          </mc:Choice>
        </mc:AlternateContent>
        <mc:AlternateContent xmlns:mc="http://schemas.openxmlformats.org/markup-compatibility/2006">
          <mc:Choice Requires="x14">
            <control shapeId="19474" r:id="rId23" name="Check Box 18">
              <controlPr defaultSize="0" autoFill="0" autoLine="0" autoPict="0">
                <anchor moveWithCells="1">
                  <from>
                    <xdr:col>11</xdr:col>
                    <xdr:colOff>95250</xdr:colOff>
                    <xdr:row>72</xdr:row>
                    <xdr:rowOff>9525</xdr:rowOff>
                  </from>
                  <to>
                    <xdr:col>11</xdr:col>
                    <xdr:colOff>400050</xdr:colOff>
                    <xdr:row>73</xdr:row>
                    <xdr:rowOff>38100</xdr:rowOff>
                  </to>
                </anchor>
              </controlPr>
            </control>
          </mc:Choice>
        </mc:AlternateContent>
        <mc:AlternateContent xmlns:mc="http://schemas.openxmlformats.org/markup-compatibility/2006">
          <mc:Choice Requires="x14">
            <control shapeId="19475" r:id="rId24" name="Check Box 19">
              <controlPr defaultSize="0" autoFill="0" autoLine="0" autoPict="0">
                <anchor moveWithCells="1">
                  <from>
                    <xdr:col>11</xdr:col>
                    <xdr:colOff>95250</xdr:colOff>
                    <xdr:row>74</xdr:row>
                    <xdr:rowOff>171450</xdr:rowOff>
                  </from>
                  <to>
                    <xdr:col>11</xdr:col>
                    <xdr:colOff>400050</xdr:colOff>
                    <xdr:row>76</xdr:row>
                    <xdr:rowOff>9525</xdr:rowOff>
                  </to>
                </anchor>
              </controlPr>
            </control>
          </mc:Choice>
        </mc:AlternateContent>
        <mc:AlternateContent xmlns:mc="http://schemas.openxmlformats.org/markup-compatibility/2006">
          <mc:Choice Requires="x14">
            <control shapeId="19476" r:id="rId25" name="Check Box 20">
              <controlPr defaultSize="0" autoFill="0" autoLine="0" autoPict="0">
                <anchor moveWithCells="1">
                  <from>
                    <xdr:col>11</xdr:col>
                    <xdr:colOff>104775</xdr:colOff>
                    <xdr:row>76</xdr:row>
                    <xdr:rowOff>57150</xdr:rowOff>
                  </from>
                  <to>
                    <xdr:col>11</xdr:col>
                    <xdr:colOff>409575</xdr:colOff>
                    <xdr:row>77</xdr:row>
                    <xdr:rowOff>85725</xdr:rowOff>
                  </to>
                </anchor>
              </controlPr>
            </control>
          </mc:Choice>
        </mc:AlternateContent>
        <mc:AlternateContent xmlns:mc="http://schemas.openxmlformats.org/markup-compatibility/2006">
          <mc:Choice Requires="x14">
            <control shapeId="19477" r:id="rId26" name="Check Box 21">
              <controlPr defaultSize="0" autoFill="0" autoLine="0" autoPict="0">
                <anchor moveWithCells="1">
                  <from>
                    <xdr:col>11</xdr:col>
                    <xdr:colOff>85725</xdr:colOff>
                    <xdr:row>79</xdr:row>
                    <xdr:rowOff>0</xdr:rowOff>
                  </from>
                  <to>
                    <xdr:col>11</xdr:col>
                    <xdr:colOff>390525</xdr:colOff>
                    <xdr:row>80</xdr:row>
                    <xdr:rowOff>28575</xdr:rowOff>
                  </to>
                </anchor>
              </controlPr>
            </control>
          </mc:Choice>
        </mc:AlternateContent>
        <mc:AlternateContent xmlns:mc="http://schemas.openxmlformats.org/markup-compatibility/2006">
          <mc:Choice Requires="x14">
            <control shapeId="19478" r:id="rId27" name="Check Box 22">
              <controlPr defaultSize="0" autoFill="0" autoLine="0" autoPict="0">
                <anchor moveWithCells="1">
                  <from>
                    <xdr:col>11</xdr:col>
                    <xdr:colOff>85725</xdr:colOff>
                    <xdr:row>80</xdr:row>
                    <xdr:rowOff>171450</xdr:rowOff>
                  </from>
                  <to>
                    <xdr:col>11</xdr:col>
                    <xdr:colOff>390525</xdr:colOff>
                    <xdr:row>82</xdr:row>
                    <xdr:rowOff>0</xdr:rowOff>
                  </to>
                </anchor>
              </controlPr>
            </control>
          </mc:Choice>
        </mc:AlternateContent>
        <mc:AlternateContent xmlns:mc="http://schemas.openxmlformats.org/markup-compatibility/2006">
          <mc:Choice Requires="x14">
            <control shapeId="19479" r:id="rId28" name="Check Box 23">
              <controlPr defaultSize="0" autoFill="0" autoLine="0" autoPict="0">
                <anchor moveWithCells="1">
                  <from>
                    <xdr:col>11</xdr:col>
                    <xdr:colOff>85725</xdr:colOff>
                    <xdr:row>81</xdr:row>
                    <xdr:rowOff>171450</xdr:rowOff>
                  </from>
                  <to>
                    <xdr:col>11</xdr:col>
                    <xdr:colOff>390525</xdr:colOff>
                    <xdr:row>83</xdr:row>
                    <xdr:rowOff>9525</xdr:rowOff>
                  </to>
                </anchor>
              </controlPr>
            </control>
          </mc:Choice>
        </mc:AlternateContent>
        <mc:AlternateContent xmlns:mc="http://schemas.openxmlformats.org/markup-compatibility/2006">
          <mc:Choice Requires="x14">
            <control shapeId="19480" r:id="rId29" name="Check Box 24">
              <controlPr defaultSize="0" autoFill="0" autoLine="0" autoPict="0">
                <anchor moveWithCells="1">
                  <from>
                    <xdr:col>11</xdr:col>
                    <xdr:colOff>85725</xdr:colOff>
                    <xdr:row>82</xdr:row>
                    <xdr:rowOff>171450</xdr:rowOff>
                  </from>
                  <to>
                    <xdr:col>11</xdr:col>
                    <xdr:colOff>390525</xdr:colOff>
                    <xdr:row>84</xdr:row>
                    <xdr:rowOff>9525</xdr:rowOff>
                  </to>
                </anchor>
              </controlPr>
            </control>
          </mc:Choice>
        </mc:AlternateContent>
        <mc:AlternateContent xmlns:mc="http://schemas.openxmlformats.org/markup-compatibility/2006">
          <mc:Choice Requires="x14">
            <control shapeId="19481" r:id="rId30" name="Check Box 25">
              <controlPr defaultSize="0" autoFill="0" autoLine="0" autoPict="0">
                <anchor moveWithCells="1">
                  <from>
                    <xdr:col>11</xdr:col>
                    <xdr:colOff>95250</xdr:colOff>
                    <xdr:row>83</xdr:row>
                    <xdr:rowOff>171450</xdr:rowOff>
                  </from>
                  <to>
                    <xdr:col>11</xdr:col>
                    <xdr:colOff>400050</xdr:colOff>
                    <xdr:row>85</xdr:row>
                    <xdr:rowOff>9525</xdr:rowOff>
                  </to>
                </anchor>
              </controlPr>
            </control>
          </mc:Choice>
        </mc:AlternateContent>
        <mc:AlternateContent xmlns:mc="http://schemas.openxmlformats.org/markup-compatibility/2006">
          <mc:Choice Requires="x14">
            <control shapeId="19482" r:id="rId31" name="Check Box 26">
              <controlPr defaultSize="0" autoFill="0" autoLine="0" autoPict="0">
                <anchor moveWithCells="1">
                  <from>
                    <xdr:col>11</xdr:col>
                    <xdr:colOff>95250</xdr:colOff>
                    <xdr:row>85</xdr:row>
                    <xdr:rowOff>19050</xdr:rowOff>
                  </from>
                  <to>
                    <xdr:col>11</xdr:col>
                    <xdr:colOff>400050</xdr:colOff>
                    <xdr:row>86</xdr:row>
                    <xdr:rowOff>47625</xdr:rowOff>
                  </to>
                </anchor>
              </controlPr>
            </control>
          </mc:Choice>
        </mc:AlternateContent>
        <mc:AlternateContent xmlns:mc="http://schemas.openxmlformats.org/markup-compatibility/2006">
          <mc:Choice Requires="x14">
            <control shapeId="19483" r:id="rId32" name="Check Box 27">
              <controlPr defaultSize="0" autoFill="0" autoLine="0" autoPict="0">
                <anchor moveWithCells="1">
                  <from>
                    <xdr:col>11</xdr:col>
                    <xdr:colOff>85725</xdr:colOff>
                    <xdr:row>88</xdr:row>
                    <xdr:rowOff>190500</xdr:rowOff>
                  </from>
                  <to>
                    <xdr:col>11</xdr:col>
                    <xdr:colOff>390525</xdr:colOff>
                    <xdr:row>90</xdr:row>
                    <xdr:rowOff>19050</xdr:rowOff>
                  </to>
                </anchor>
              </controlPr>
            </control>
          </mc:Choice>
        </mc:AlternateContent>
        <mc:AlternateContent xmlns:mc="http://schemas.openxmlformats.org/markup-compatibility/2006">
          <mc:Choice Requires="x14">
            <control shapeId="19484" r:id="rId33" name="Check Box 28">
              <controlPr defaultSize="0" autoFill="0" autoLine="0" autoPict="0">
                <anchor moveWithCells="1">
                  <from>
                    <xdr:col>11</xdr:col>
                    <xdr:colOff>85725</xdr:colOff>
                    <xdr:row>23</xdr:row>
                    <xdr:rowOff>0</xdr:rowOff>
                  </from>
                  <to>
                    <xdr:col>11</xdr:col>
                    <xdr:colOff>390525</xdr:colOff>
                    <xdr:row>24</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B82"/>
  <sheetViews>
    <sheetView showGridLines="0" zoomScaleNormal="100" workbookViewId="0"/>
  </sheetViews>
  <sheetFormatPr defaultColWidth="0" defaultRowHeight="15" zeroHeight="1" x14ac:dyDescent="0.25"/>
  <cols>
    <col min="1" max="1" width="143.42578125" customWidth="1"/>
    <col min="2" max="2" width="3.140625" customWidth="1"/>
    <col min="3" max="16384" width="9.140625" hidden="1"/>
  </cols>
  <sheetData>
    <row r="1" spans="1:1" x14ac:dyDescent="0.25">
      <c r="A1" s="97" t="s">
        <v>529</v>
      </c>
    </row>
    <row r="2" spans="1:1" x14ac:dyDescent="0.25">
      <c r="A2" s="97"/>
    </row>
    <row r="3" spans="1:1" x14ac:dyDescent="0.25">
      <c r="A3" t="s">
        <v>448</v>
      </c>
    </row>
    <row r="4" spans="1:1" x14ac:dyDescent="0.25"/>
    <row r="5" spans="1:1" x14ac:dyDescent="0.25">
      <c r="A5" t="s">
        <v>523</v>
      </c>
    </row>
    <row r="6" spans="1:1" x14ac:dyDescent="0.25"/>
    <row r="7" spans="1:1" x14ac:dyDescent="0.25">
      <c r="A7" t="s">
        <v>695</v>
      </c>
    </row>
    <row r="8" spans="1:1" x14ac:dyDescent="0.25">
      <c r="A8" t="s">
        <v>449</v>
      </c>
    </row>
    <row r="9" spans="1:1" x14ac:dyDescent="0.25">
      <c r="A9" t="s">
        <v>696</v>
      </c>
    </row>
    <row r="10" spans="1:1" x14ac:dyDescent="0.25">
      <c r="A10" t="s">
        <v>473</v>
      </c>
    </row>
    <row r="11" spans="1:1" x14ac:dyDescent="0.25"/>
    <row r="12" spans="1:1" x14ac:dyDescent="0.25">
      <c r="A12" t="s">
        <v>450</v>
      </c>
    </row>
    <row r="13" spans="1:1" x14ac:dyDescent="0.25"/>
    <row r="14" spans="1:1" x14ac:dyDescent="0.25">
      <c r="A14" t="s">
        <v>496</v>
      </c>
    </row>
    <row r="15" spans="1:1" x14ac:dyDescent="0.25">
      <c r="A15" t="s">
        <v>451</v>
      </c>
    </row>
    <row r="16" spans="1:1" x14ac:dyDescent="0.25">
      <c r="A16" t="s">
        <v>452</v>
      </c>
    </row>
    <row r="17" spans="1:1" x14ac:dyDescent="0.25">
      <c r="A17" t="s">
        <v>457</v>
      </c>
    </row>
    <row r="18" spans="1:1" x14ac:dyDescent="0.25">
      <c r="A18" t="s">
        <v>453</v>
      </c>
    </row>
    <row r="19" spans="1:1" x14ac:dyDescent="0.25">
      <c r="A19" t="s">
        <v>454</v>
      </c>
    </row>
    <row r="20" spans="1:1" ht="30" x14ac:dyDescent="0.25">
      <c r="A20" s="40" t="s">
        <v>497</v>
      </c>
    </row>
    <row r="21" spans="1:1" ht="16.5" customHeight="1" x14ac:dyDescent="0.25">
      <c r="A21" s="192" t="s">
        <v>455</v>
      </c>
    </row>
    <row r="22" spans="1:1" ht="30" x14ac:dyDescent="0.25">
      <c r="A22" s="193" t="s">
        <v>697</v>
      </c>
    </row>
    <row r="23" spans="1:1" x14ac:dyDescent="0.25"/>
    <row r="24" spans="1:1" ht="30" x14ac:dyDescent="0.25">
      <c r="A24" s="40" t="s">
        <v>456</v>
      </c>
    </row>
    <row r="25" spans="1:1" x14ac:dyDescent="0.25">
      <c r="A25" t="s">
        <v>458</v>
      </c>
    </row>
    <row r="26" spans="1:1" x14ac:dyDescent="0.25">
      <c r="A26" t="s">
        <v>464</v>
      </c>
    </row>
    <row r="27" spans="1:1" s="101" customFormat="1" ht="35.25" customHeight="1" x14ac:dyDescent="0.25">
      <c r="A27" s="43" t="s">
        <v>469</v>
      </c>
    </row>
    <row r="28" spans="1:1" x14ac:dyDescent="0.25">
      <c r="A28" s="100" t="s">
        <v>514</v>
      </c>
    </row>
    <row r="29" spans="1:1" x14ac:dyDescent="0.25">
      <c r="A29" s="100" t="s">
        <v>460</v>
      </c>
    </row>
    <row r="30" spans="1:1" x14ac:dyDescent="0.25">
      <c r="A30" s="100" t="s">
        <v>505</v>
      </c>
    </row>
    <row r="31" spans="1:1" x14ac:dyDescent="0.25">
      <c r="A31" s="40" t="s">
        <v>498</v>
      </c>
    </row>
    <row r="32" spans="1:1" x14ac:dyDescent="0.25">
      <c r="A32" s="40" t="s">
        <v>499</v>
      </c>
    </row>
    <row r="33" spans="1:1" x14ac:dyDescent="0.25">
      <c r="A33" s="40" t="s">
        <v>463</v>
      </c>
    </row>
    <row r="34" spans="1:1" x14ac:dyDescent="0.25">
      <c r="A34" t="s">
        <v>459</v>
      </c>
    </row>
    <row r="35" spans="1:1" x14ac:dyDescent="0.25">
      <c r="A35" t="s">
        <v>461</v>
      </c>
    </row>
    <row r="36" spans="1:1" x14ac:dyDescent="0.25">
      <c r="A36" s="99" t="s">
        <v>698</v>
      </c>
    </row>
    <row r="37" spans="1:1" x14ac:dyDescent="0.25">
      <c r="A37" s="99" t="s">
        <v>699</v>
      </c>
    </row>
    <row r="38" spans="1:1" x14ac:dyDescent="0.25">
      <c r="A38" s="99" t="s">
        <v>700</v>
      </c>
    </row>
    <row r="39" spans="1:1" x14ac:dyDescent="0.25">
      <c r="A39" s="99" t="s">
        <v>701</v>
      </c>
    </row>
    <row r="40" spans="1:1" x14ac:dyDescent="0.25">
      <c r="A40" s="100" t="s">
        <v>524</v>
      </c>
    </row>
    <row r="41" spans="1:1" x14ac:dyDescent="0.25">
      <c r="A41" t="s">
        <v>462</v>
      </c>
    </row>
    <row r="42" spans="1:1" x14ac:dyDescent="0.25">
      <c r="A42" s="40" t="s">
        <v>1005</v>
      </c>
    </row>
    <row r="43" spans="1:1" x14ac:dyDescent="0.25">
      <c r="A43" t="s">
        <v>474</v>
      </c>
    </row>
    <row r="44" spans="1:1" x14ac:dyDescent="0.25">
      <c r="A44" s="40" t="s">
        <v>1006</v>
      </c>
    </row>
    <row r="45" spans="1:1" ht="33" customHeight="1" x14ac:dyDescent="0.25">
      <c r="A45" s="43" t="s">
        <v>731</v>
      </c>
    </row>
    <row r="46" spans="1:1" x14ac:dyDescent="0.25">
      <c r="A46" t="s">
        <v>475</v>
      </c>
    </row>
    <row r="47" spans="1:1" x14ac:dyDescent="0.25">
      <c r="A47" s="40" t="s">
        <v>1008</v>
      </c>
    </row>
    <row r="48" spans="1:1" x14ac:dyDescent="0.25">
      <c r="A48" s="40" t="s">
        <v>1007</v>
      </c>
    </row>
    <row r="49" spans="1:1" x14ac:dyDescent="0.25">
      <c r="A49" s="98" t="s">
        <v>465</v>
      </c>
    </row>
    <row r="50" spans="1:1" s="101" customFormat="1" ht="15" customHeight="1" x14ac:dyDescent="0.25">
      <c r="A50" s="43" t="s">
        <v>476</v>
      </c>
    </row>
    <row r="51" spans="1:1" x14ac:dyDescent="0.25">
      <c r="A51" t="s">
        <v>625</v>
      </c>
    </row>
    <row r="52" spans="1:1" x14ac:dyDescent="0.25">
      <c r="A52" t="s">
        <v>477</v>
      </c>
    </row>
    <row r="53" spans="1:1" x14ac:dyDescent="0.25">
      <c r="A53" s="199" t="s">
        <v>721</v>
      </c>
    </row>
    <row r="54" spans="1:1" s="101" customFormat="1" ht="15" customHeight="1" x14ac:dyDescent="0.25">
      <c r="A54" s="43" t="s">
        <v>500</v>
      </c>
    </row>
    <row r="55" spans="1:1" ht="15" customHeight="1" x14ac:dyDescent="0.25">
      <c r="A55" s="43" t="s">
        <v>732</v>
      </c>
    </row>
    <row r="56" spans="1:1" x14ac:dyDescent="0.25">
      <c r="A56" t="s">
        <v>501</v>
      </c>
    </row>
    <row r="57" spans="1:1" x14ac:dyDescent="0.25">
      <c r="A57" s="102" t="s">
        <v>626</v>
      </c>
    </row>
    <row r="58" spans="1:1" x14ac:dyDescent="0.25">
      <c r="A58" s="102" t="s">
        <v>948</v>
      </c>
    </row>
    <row r="59" spans="1:1" x14ac:dyDescent="0.25">
      <c r="A59" s="102" t="s">
        <v>949</v>
      </c>
    </row>
    <row r="60" spans="1:1" x14ac:dyDescent="0.25">
      <c r="A60" s="102" t="s">
        <v>502</v>
      </c>
    </row>
    <row r="61" spans="1:1" x14ac:dyDescent="0.25">
      <c r="A61" s="102" t="s">
        <v>503</v>
      </c>
    </row>
    <row r="62" spans="1:1" x14ac:dyDescent="0.25">
      <c r="A62" s="102" t="s">
        <v>504</v>
      </c>
    </row>
    <row r="63" spans="1:1" ht="30" x14ac:dyDescent="0.25">
      <c r="A63" s="100" t="s">
        <v>702</v>
      </c>
    </row>
    <row r="64" spans="1:1" ht="30" x14ac:dyDescent="0.25">
      <c r="A64" s="100" t="s">
        <v>703</v>
      </c>
    </row>
    <row r="65" spans="1:1" ht="30" x14ac:dyDescent="0.25">
      <c r="A65" s="100" t="s">
        <v>704</v>
      </c>
    </row>
    <row r="66" spans="1:1" ht="30" x14ac:dyDescent="0.25">
      <c r="A66" s="100" t="s">
        <v>730</v>
      </c>
    </row>
    <row r="67" spans="1:1" x14ac:dyDescent="0.25">
      <c r="A67" s="102" t="s">
        <v>468</v>
      </c>
    </row>
    <row r="68" spans="1:1" x14ac:dyDescent="0.25">
      <c r="A68" s="102" t="s">
        <v>466</v>
      </c>
    </row>
    <row r="69" spans="1:1" x14ac:dyDescent="0.25">
      <c r="A69" s="102" t="s">
        <v>467</v>
      </c>
    </row>
    <row r="70" spans="1:1" x14ac:dyDescent="0.25">
      <c r="A70" s="102" t="s">
        <v>472</v>
      </c>
    </row>
    <row r="71" spans="1:1" ht="13.5" customHeight="1" x14ac:dyDescent="0.25"/>
    <row r="72" spans="1:1" x14ac:dyDescent="0.25">
      <c r="A72" s="5" t="s">
        <v>470</v>
      </c>
    </row>
    <row r="73" spans="1:1" ht="12.75" customHeight="1" x14ac:dyDescent="0.25"/>
    <row r="74" spans="1:1" ht="18" customHeight="1" x14ac:dyDescent="0.25">
      <c r="A74" s="5" t="s">
        <v>471</v>
      </c>
    </row>
    <row r="75" spans="1:1" s="141" customFormat="1" ht="15" customHeight="1" x14ac:dyDescent="0.25">
      <c r="A75" s="196" t="s">
        <v>1077</v>
      </c>
    </row>
    <row r="76" spans="1:1" s="141" customFormat="1" ht="15" customHeight="1" x14ac:dyDescent="0.25">
      <c r="A76" s="196" t="s">
        <v>1081</v>
      </c>
    </row>
    <row r="77" spans="1:1" ht="15" customHeight="1" x14ac:dyDescent="0.25">
      <c r="A77" s="196" t="s">
        <v>1010</v>
      </c>
    </row>
    <row r="78" spans="1:1" ht="15" customHeight="1" x14ac:dyDescent="0.25">
      <c r="A78" s="196" t="s">
        <v>1079</v>
      </c>
    </row>
    <row r="79" spans="1:1" x14ac:dyDescent="0.25">
      <c r="A79" t="s">
        <v>1078</v>
      </c>
    </row>
    <row r="80" spans="1:1" x14ac:dyDescent="0.25"/>
    <row r="81" spans="1:1" x14ac:dyDescent="0.25"/>
    <row r="82" spans="1:1" x14ac:dyDescent="0.25">
      <c r="A82" s="324" t="s">
        <v>1080</v>
      </c>
    </row>
  </sheetData>
  <sheetProtection algorithmName="SHA-512" hashValue="q3jElUue0DvU1IlvOgQKQD9Q8ysj0f1aOr7XijZfwKx32KolPYEnDuxlWBQWBitjOjt+KOcv8TzkLEMwYYvZ1A==" saltValue="uaHgqBiUKxX35Azv6elYx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AP94"/>
  <sheetViews>
    <sheetView showGridLines="0" tabSelected="1" zoomScaleNormal="100" workbookViewId="0">
      <selection activeCell="B13" sqref="B13:H13"/>
    </sheetView>
  </sheetViews>
  <sheetFormatPr defaultColWidth="0" defaultRowHeight="15" zeroHeight="1" x14ac:dyDescent="0.25"/>
  <cols>
    <col min="1" max="1" width="4.42578125" customWidth="1"/>
    <col min="2" max="2" width="4.85546875" customWidth="1"/>
    <col min="3" max="6" width="4.5703125" customWidth="1"/>
    <col min="7" max="7" width="4.85546875" customWidth="1"/>
    <col min="8" max="10" width="4.5703125" customWidth="1"/>
    <col min="11" max="11" width="4.85546875" customWidth="1"/>
    <col min="12" max="12" width="6.42578125" customWidth="1"/>
    <col min="13" max="29" width="4.5703125" customWidth="1"/>
    <col min="30" max="30" width="5.140625" customWidth="1"/>
    <col min="31" max="31" width="4.85546875" customWidth="1"/>
    <col min="32" max="41" width="4.5703125" customWidth="1"/>
    <col min="42" max="42" width="2.42578125" customWidth="1"/>
    <col min="43" max="16384" width="4.5703125" hidden="1"/>
  </cols>
  <sheetData>
    <row r="1" spans="2:41" ht="25.9" customHeight="1" x14ac:dyDescent="0.25">
      <c r="B1" s="438" t="s">
        <v>657</v>
      </c>
      <c r="C1" s="439"/>
      <c r="D1" s="439"/>
      <c r="E1" s="439"/>
      <c r="F1" s="439"/>
      <c r="G1" s="439"/>
      <c r="H1" s="439"/>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39"/>
      <c r="AH1" s="439"/>
      <c r="AI1" s="439"/>
      <c r="AJ1" s="439"/>
      <c r="AK1" s="439"/>
      <c r="AL1" s="439"/>
      <c r="AM1" s="439"/>
      <c r="AN1" s="439"/>
      <c r="AO1" s="440"/>
    </row>
    <row r="2" spans="2:41" ht="15" customHeight="1" x14ac:dyDescent="0.25">
      <c r="B2" s="441"/>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c r="AJ2" s="442"/>
      <c r="AK2" s="442"/>
      <c r="AL2" s="442"/>
      <c r="AM2" s="442"/>
      <c r="AN2" s="442"/>
      <c r="AO2" s="443"/>
    </row>
    <row r="3" spans="2:41" ht="33.950000000000003" customHeight="1" x14ac:dyDescent="0.25">
      <c r="B3" s="441"/>
      <c r="C3" s="442"/>
      <c r="D3" s="442"/>
      <c r="E3" s="442"/>
      <c r="F3" s="442"/>
      <c r="G3" s="442"/>
      <c r="H3" s="442"/>
      <c r="I3" s="442"/>
      <c r="J3" s="442"/>
      <c r="K3" s="442"/>
      <c r="L3" s="442"/>
      <c r="M3" s="442"/>
      <c r="N3" s="442"/>
      <c r="O3" s="442"/>
      <c r="P3" s="442"/>
      <c r="Q3" s="442"/>
      <c r="R3" s="442"/>
      <c r="S3" s="442"/>
      <c r="T3" s="442"/>
      <c r="U3" s="442"/>
      <c r="V3" s="442"/>
      <c r="W3" s="442"/>
      <c r="X3" s="442"/>
      <c r="Y3" s="442"/>
      <c r="Z3" s="442"/>
      <c r="AA3" s="442"/>
      <c r="AB3" s="442"/>
      <c r="AC3" s="442"/>
      <c r="AD3" s="442"/>
      <c r="AE3" s="442"/>
      <c r="AF3" s="442"/>
      <c r="AG3" s="442"/>
      <c r="AH3" s="442"/>
      <c r="AI3" s="442"/>
      <c r="AJ3" s="442"/>
      <c r="AK3" s="442"/>
      <c r="AL3" s="442"/>
      <c r="AM3" s="442"/>
      <c r="AN3" s="442"/>
      <c r="AO3" s="443"/>
    </row>
    <row r="4" spans="2:41" ht="17.25" customHeight="1" x14ac:dyDescent="0.25">
      <c r="B4" s="444"/>
      <c r="C4" s="445"/>
      <c r="D4" s="445"/>
      <c r="E4" s="445"/>
      <c r="F4" s="445"/>
      <c r="G4" s="445"/>
      <c r="H4" s="445"/>
      <c r="I4" s="445"/>
      <c r="J4" s="445"/>
      <c r="K4" s="445"/>
      <c r="L4" s="445"/>
      <c r="M4" s="445"/>
      <c r="N4" s="445"/>
      <c r="O4" s="445"/>
      <c r="P4" s="445"/>
      <c r="Q4" s="445"/>
      <c r="R4" s="445"/>
      <c r="S4" s="445"/>
      <c r="T4" s="445"/>
      <c r="U4" s="445"/>
      <c r="AG4" s="5" t="s">
        <v>0</v>
      </c>
      <c r="AH4" s="5"/>
      <c r="AK4" s="393" t="s">
        <v>1</v>
      </c>
      <c r="AL4" s="391"/>
      <c r="AM4" s="392"/>
      <c r="AO4" s="2"/>
    </row>
    <row r="5" spans="2:41" ht="9.75" customHeight="1" x14ac:dyDescent="0.25">
      <c r="B5" s="387"/>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9"/>
    </row>
    <row r="6" spans="2:41" x14ac:dyDescent="0.25">
      <c r="B6" s="49"/>
      <c r="C6" s="205" t="s">
        <v>4</v>
      </c>
      <c r="D6" s="206"/>
      <c r="E6" s="206"/>
      <c r="F6" s="207"/>
      <c r="G6" s="48"/>
      <c r="H6" s="187" t="s">
        <v>100</v>
      </c>
      <c r="I6" s="208"/>
      <c r="J6" s="208"/>
      <c r="K6" s="48"/>
      <c r="L6" s="187" t="s">
        <v>99</v>
      </c>
      <c r="M6" s="208"/>
      <c r="N6" s="208"/>
      <c r="O6" s="48"/>
      <c r="P6" s="187" t="s">
        <v>98</v>
      </c>
      <c r="Q6" s="208"/>
      <c r="R6" s="208"/>
      <c r="S6" s="208"/>
      <c r="T6" s="47"/>
      <c r="U6" s="205" t="s">
        <v>6</v>
      </c>
      <c r="V6" s="205"/>
      <c r="W6" s="47"/>
      <c r="X6" s="446" t="s">
        <v>392</v>
      </c>
      <c r="Y6" s="447"/>
      <c r="Z6" s="447"/>
      <c r="AA6" s="447"/>
      <c r="AB6" s="447"/>
      <c r="AC6" s="447"/>
      <c r="AD6" s="447"/>
      <c r="AE6" s="447"/>
      <c r="AF6" s="447"/>
      <c r="AG6" s="447"/>
      <c r="AH6" s="447"/>
      <c r="AI6" s="447"/>
      <c r="AJ6" s="447"/>
      <c r="AK6" s="447"/>
      <c r="AL6" s="447"/>
      <c r="AM6" s="447"/>
      <c r="AN6" s="447"/>
      <c r="AO6" s="448"/>
    </row>
    <row r="7" spans="2:41" ht="9.75" customHeight="1" x14ac:dyDescent="0.25">
      <c r="B7" s="387"/>
      <c r="C7" s="388"/>
      <c r="D7" s="388"/>
      <c r="E7" s="388"/>
      <c r="F7" s="388"/>
      <c r="G7" s="388"/>
      <c r="H7" s="388"/>
      <c r="I7" s="388"/>
      <c r="J7" s="388"/>
      <c r="K7" s="388"/>
      <c r="L7" s="388"/>
      <c r="M7" s="388"/>
      <c r="N7" s="388"/>
      <c r="O7" s="388"/>
      <c r="P7" s="388"/>
      <c r="Q7" s="388"/>
      <c r="R7" s="388"/>
      <c r="S7" s="388"/>
      <c r="T7" s="388"/>
      <c r="U7" s="388"/>
      <c r="V7" s="388"/>
      <c r="W7" s="388"/>
      <c r="X7" s="388"/>
      <c r="Y7" s="388"/>
      <c r="Z7" s="388"/>
      <c r="AA7" s="388"/>
      <c r="AB7" s="388"/>
      <c r="AC7" s="388"/>
      <c r="AD7" s="388"/>
      <c r="AE7" s="388"/>
      <c r="AF7" s="388"/>
      <c r="AG7" s="388"/>
      <c r="AH7" s="388"/>
      <c r="AI7" s="388"/>
      <c r="AJ7" s="388"/>
      <c r="AK7" s="388"/>
      <c r="AL7" s="388"/>
      <c r="AM7" s="388"/>
      <c r="AN7" s="388"/>
      <c r="AO7" s="389"/>
    </row>
    <row r="8" spans="2:41" ht="103.5" customHeight="1" x14ac:dyDescent="0.25">
      <c r="B8" s="449" t="s">
        <v>7</v>
      </c>
      <c r="C8" s="450"/>
      <c r="D8" s="450"/>
      <c r="E8" s="450"/>
      <c r="F8" s="450"/>
      <c r="G8" s="450"/>
      <c r="H8" s="451"/>
      <c r="I8" s="16"/>
      <c r="J8" s="452" t="s">
        <v>8</v>
      </c>
      <c r="K8" s="453"/>
      <c r="L8" s="453"/>
      <c r="M8" s="453"/>
      <c r="N8" s="453"/>
      <c r="O8" s="453"/>
      <c r="P8" s="453"/>
      <c r="Q8" s="453"/>
      <c r="R8" s="453"/>
      <c r="S8" s="453"/>
      <c r="T8" s="453"/>
      <c r="U8" s="453"/>
      <c r="V8" s="453"/>
      <c r="W8" s="454" t="s">
        <v>9</v>
      </c>
      <c r="X8" s="454"/>
      <c r="Y8" s="454"/>
      <c r="Z8" s="454"/>
      <c r="AA8" s="454"/>
      <c r="AB8" s="454"/>
      <c r="AC8" s="454"/>
      <c r="AD8" s="454"/>
      <c r="AE8" s="454"/>
      <c r="AF8" s="455"/>
      <c r="AG8" s="455"/>
      <c r="AH8" s="455"/>
      <c r="AI8" s="455"/>
      <c r="AJ8" s="455"/>
      <c r="AK8" s="455"/>
      <c r="AL8" s="455"/>
      <c r="AM8" s="455"/>
      <c r="AN8" s="455"/>
      <c r="AO8" s="456"/>
    </row>
    <row r="9" spans="2:41" ht="9.75" customHeight="1" x14ac:dyDescent="0.25">
      <c r="B9" s="1"/>
      <c r="AO9" s="2"/>
    </row>
    <row r="10" spans="2:41" ht="27" customHeight="1" x14ac:dyDescent="0.25">
      <c r="B10" s="390"/>
      <c r="C10" s="391"/>
      <c r="D10" s="391"/>
      <c r="E10" s="391"/>
      <c r="F10" s="391"/>
      <c r="G10" s="391"/>
      <c r="H10" s="392"/>
      <c r="J10" s="393"/>
      <c r="K10" s="391"/>
      <c r="L10" s="391"/>
      <c r="M10" s="391"/>
      <c r="N10" s="391"/>
      <c r="O10" s="391"/>
      <c r="P10" s="392"/>
      <c r="R10" s="393"/>
      <c r="S10" s="391"/>
      <c r="T10" s="391"/>
      <c r="U10" s="391"/>
      <c r="V10" s="391"/>
      <c r="W10" s="391"/>
      <c r="X10" s="392"/>
      <c r="Z10" s="423"/>
      <c r="AA10" s="423"/>
      <c r="AB10" s="423"/>
      <c r="AC10" s="423"/>
      <c r="AE10" s="424"/>
      <c r="AF10" s="424"/>
      <c r="AG10" s="424"/>
      <c r="AI10" s="425"/>
      <c r="AJ10" s="426"/>
      <c r="AK10" s="426"/>
      <c r="AL10" s="426"/>
      <c r="AM10" s="426"/>
      <c r="AN10" s="426"/>
      <c r="AO10" s="427"/>
    </row>
    <row r="11" spans="2:41" ht="18.75" customHeight="1" x14ac:dyDescent="0.3">
      <c r="B11" s="385" t="s">
        <v>10</v>
      </c>
      <c r="C11" s="379"/>
      <c r="D11" s="379"/>
      <c r="E11" s="379"/>
      <c r="F11" s="379"/>
      <c r="G11" s="379"/>
      <c r="H11" s="379"/>
      <c r="I11" s="9"/>
      <c r="J11" s="379" t="s">
        <v>11</v>
      </c>
      <c r="K11" s="379"/>
      <c r="L11" s="379"/>
      <c r="M11" s="379"/>
      <c r="N11" s="379"/>
      <c r="O11" s="379"/>
      <c r="P11" s="379"/>
      <c r="Q11" s="9"/>
      <c r="R11" s="379" t="s">
        <v>12</v>
      </c>
      <c r="S11" s="379"/>
      <c r="T11" s="379"/>
      <c r="U11" s="379"/>
      <c r="V11" s="379"/>
      <c r="W11" s="379"/>
      <c r="X11" s="379"/>
      <c r="Y11" s="9"/>
      <c r="Z11" s="9" t="s">
        <v>221</v>
      </c>
      <c r="AE11" s="409" t="s">
        <v>222</v>
      </c>
      <c r="AF11" s="409"/>
      <c r="AG11" s="409"/>
      <c r="AI11" s="9" t="s">
        <v>13</v>
      </c>
      <c r="AJ11" s="9"/>
      <c r="AK11" s="9"/>
      <c r="AL11" s="9"/>
      <c r="AM11" s="9"/>
      <c r="AN11" s="9"/>
      <c r="AO11" s="13"/>
    </row>
    <row r="12" spans="2:41" ht="9" customHeight="1" x14ac:dyDescent="0.25">
      <c r="B12" s="1"/>
      <c r="AO12" s="2"/>
    </row>
    <row r="13" spans="2:41" ht="27" customHeight="1" x14ac:dyDescent="0.25">
      <c r="B13" s="421"/>
      <c r="C13" s="422"/>
      <c r="D13" s="422"/>
      <c r="E13" s="422"/>
      <c r="F13" s="422"/>
      <c r="G13" s="422"/>
      <c r="H13" s="422"/>
      <c r="J13" s="434"/>
      <c r="K13" s="435"/>
      <c r="L13" s="435"/>
      <c r="M13" s="435"/>
      <c r="N13" s="435"/>
      <c r="O13" s="435"/>
      <c r="P13" s="435"/>
      <c r="Q13" s="435"/>
      <c r="S13" s="422"/>
      <c r="T13" s="422"/>
      <c r="U13" s="422"/>
      <c r="V13" s="422"/>
      <c r="W13" s="422"/>
      <c r="X13" s="422"/>
      <c r="Z13" s="428"/>
      <c r="AA13" s="428"/>
      <c r="AB13" s="428"/>
      <c r="AD13" s="436"/>
      <c r="AE13" s="437"/>
      <c r="AF13" s="437"/>
      <c r="AH13" s="428"/>
      <c r="AI13" s="428"/>
      <c r="AJ13" s="428"/>
      <c r="AK13" s="209"/>
      <c r="AL13" s="428"/>
      <c r="AM13" s="428"/>
      <c r="AN13" s="428"/>
      <c r="AO13" s="2"/>
    </row>
    <row r="14" spans="2:41" s="174" customFormat="1" ht="30.75" customHeight="1" x14ac:dyDescent="0.25">
      <c r="B14" s="524" t="s">
        <v>649</v>
      </c>
      <c r="C14" s="430"/>
      <c r="D14" s="430"/>
      <c r="E14" s="430"/>
      <c r="F14" s="430"/>
      <c r="G14" s="430"/>
      <c r="H14" s="430"/>
      <c r="I14" s="210"/>
      <c r="J14" s="430" t="s">
        <v>14</v>
      </c>
      <c r="K14" s="430"/>
      <c r="L14" s="430"/>
      <c r="M14" s="430"/>
      <c r="N14" s="430"/>
      <c r="O14" s="430"/>
      <c r="P14" s="430"/>
      <c r="Q14" s="430"/>
      <c r="R14" s="211"/>
      <c r="S14" s="212" t="s">
        <v>15</v>
      </c>
      <c r="T14" s="211"/>
      <c r="U14" s="211"/>
      <c r="V14" s="211"/>
      <c r="W14" s="211"/>
      <c r="X14" s="211"/>
      <c r="Y14" s="211"/>
      <c r="Z14" s="184" t="s">
        <v>17</v>
      </c>
      <c r="AA14" s="184"/>
      <c r="AB14" s="184"/>
      <c r="AC14" s="212"/>
      <c r="AD14" s="431" t="s">
        <v>650</v>
      </c>
      <c r="AE14" s="431"/>
      <c r="AF14" s="431"/>
      <c r="AG14" s="213"/>
      <c r="AH14" s="432" t="s">
        <v>651</v>
      </c>
      <c r="AI14" s="432"/>
      <c r="AJ14" s="432"/>
      <c r="AK14" s="214"/>
      <c r="AL14" s="431" t="s">
        <v>652</v>
      </c>
      <c r="AM14" s="433"/>
      <c r="AN14" s="433"/>
      <c r="AO14" s="173"/>
    </row>
    <row r="15" spans="2:41" ht="9" customHeight="1" x14ac:dyDescent="0.25">
      <c r="B15" s="1"/>
      <c r="AO15" s="2"/>
    </row>
    <row r="16" spans="2:41" ht="27" customHeight="1" x14ac:dyDescent="0.25">
      <c r="B16" s="421"/>
      <c r="C16" s="422"/>
      <c r="D16" s="422"/>
      <c r="E16" s="422"/>
      <c r="F16" s="22"/>
      <c r="G16" s="393"/>
      <c r="H16" s="391"/>
      <c r="I16" s="391"/>
      <c r="J16" s="392"/>
      <c r="K16" s="22"/>
      <c r="L16" s="393"/>
      <c r="M16" s="391"/>
      <c r="N16" s="391"/>
      <c r="O16" s="392"/>
      <c r="Q16" s="393"/>
      <c r="R16" s="391"/>
      <c r="S16" s="391"/>
      <c r="T16" s="392"/>
      <c r="V16" s="393"/>
      <c r="W16" s="391"/>
      <c r="X16" s="391"/>
      <c r="Y16" s="392"/>
      <c r="AA16" s="422"/>
      <c r="AB16" s="422"/>
      <c r="AC16" s="422"/>
      <c r="AD16" s="215"/>
      <c r="AE16" s="417"/>
      <c r="AF16" s="417"/>
      <c r="AG16" s="417"/>
      <c r="AH16" s="22"/>
      <c r="AI16" s="417"/>
      <c r="AJ16" s="417"/>
      <c r="AK16" s="417"/>
      <c r="AL16" s="215"/>
      <c r="AM16" s="418">
        <f>AE16+AI16</f>
        <v>0</v>
      </c>
      <c r="AN16" s="418"/>
      <c r="AO16" s="419"/>
    </row>
    <row r="17" spans="2:41" ht="45" customHeight="1" x14ac:dyDescent="0.25">
      <c r="B17" s="420" t="s">
        <v>513</v>
      </c>
      <c r="C17" s="399"/>
      <c r="D17" s="399"/>
      <c r="E17" s="399"/>
      <c r="F17" s="194"/>
      <c r="G17" s="399" t="s">
        <v>487</v>
      </c>
      <c r="H17" s="399"/>
      <c r="I17" s="399"/>
      <c r="J17" s="399"/>
      <c r="K17" s="194"/>
      <c r="L17" s="399" t="s">
        <v>218</v>
      </c>
      <c r="M17" s="399"/>
      <c r="N17" s="399"/>
      <c r="O17" s="399"/>
      <c r="Q17" s="399" t="s">
        <v>218</v>
      </c>
      <c r="R17" s="399"/>
      <c r="S17" s="399"/>
      <c r="T17" s="399"/>
      <c r="V17" s="399" t="s">
        <v>218</v>
      </c>
      <c r="W17" s="399"/>
      <c r="X17" s="399"/>
      <c r="Y17" s="399"/>
      <c r="AA17" s="412" t="s">
        <v>488</v>
      </c>
      <c r="AB17" s="412"/>
      <c r="AC17" s="412"/>
      <c r="AE17" s="412" t="s">
        <v>383</v>
      </c>
      <c r="AF17" s="412"/>
      <c r="AG17" s="412"/>
      <c r="AH17" s="216"/>
      <c r="AI17" s="412" t="s">
        <v>384</v>
      </c>
      <c r="AJ17" s="412"/>
      <c r="AK17" s="412"/>
      <c r="AM17" s="413" t="s">
        <v>393</v>
      </c>
      <c r="AN17" s="413"/>
      <c r="AO17" s="414"/>
    </row>
    <row r="18" spans="2:41" ht="9" customHeight="1" x14ac:dyDescent="0.25">
      <c r="B18" s="1"/>
      <c r="AO18" s="2"/>
    </row>
    <row r="19" spans="2:41" ht="16.7" customHeight="1" x14ac:dyDescent="0.3">
      <c r="B19" s="6"/>
      <c r="C19" s="415" t="s">
        <v>290</v>
      </c>
      <c r="D19" s="415"/>
      <c r="E19" s="415"/>
      <c r="F19" s="415"/>
      <c r="G19" s="415"/>
      <c r="H19" s="415"/>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c r="AJ19" s="415"/>
      <c r="AK19" s="415"/>
      <c r="AL19" s="415"/>
      <c r="AM19" s="415"/>
      <c r="AN19" s="415"/>
      <c r="AO19" s="7"/>
    </row>
    <row r="20" spans="2:41" ht="16.7" customHeight="1" x14ac:dyDescent="0.3">
      <c r="B20" s="6"/>
      <c r="C20" s="415" t="s">
        <v>363</v>
      </c>
      <c r="D20" s="415"/>
      <c r="E20" s="415"/>
      <c r="F20" s="415"/>
      <c r="G20" s="415"/>
      <c r="H20" s="415"/>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c r="AJ20" s="415"/>
      <c r="AK20" s="415"/>
      <c r="AL20" s="415"/>
      <c r="AM20" s="415"/>
      <c r="AN20" s="415"/>
      <c r="AO20" s="7"/>
    </row>
    <row r="21" spans="2:41" ht="16.7" customHeight="1" x14ac:dyDescent="0.3">
      <c r="B21" s="6"/>
      <c r="C21" s="415" t="s">
        <v>364</v>
      </c>
      <c r="D21" s="415"/>
      <c r="E21" s="415"/>
      <c r="F21" s="415"/>
      <c r="G21" s="415"/>
      <c r="H21" s="415"/>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c r="AJ21" s="415"/>
      <c r="AK21" s="415"/>
      <c r="AL21" s="415"/>
      <c r="AM21" s="415"/>
      <c r="AN21" s="415"/>
      <c r="AO21" s="7"/>
    </row>
    <row r="22" spans="2:41" ht="18.75" x14ac:dyDescent="0.3">
      <c r="B22" s="385" t="s">
        <v>62</v>
      </c>
      <c r="C22" s="379"/>
      <c r="D22" s="379"/>
      <c r="E22" s="379"/>
      <c r="F22" s="379"/>
      <c r="G22" s="379"/>
      <c r="H22" s="379"/>
      <c r="I22" s="379"/>
      <c r="J22" s="379"/>
      <c r="K22" s="379"/>
      <c r="L22" s="379"/>
      <c r="M22" s="379"/>
      <c r="N22" s="379"/>
      <c r="O22" s="379"/>
      <c r="P22" s="379"/>
      <c r="Q22" s="379"/>
      <c r="R22" s="379"/>
      <c r="S22" s="379"/>
      <c r="T22" s="379"/>
      <c r="U22" s="379"/>
      <c r="V22" s="379"/>
      <c r="W22" s="379"/>
      <c r="X22" s="379"/>
      <c r="Y22" s="379"/>
      <c r="Z22" s="379"/>
      <c r="AA22" s="379"/>
      <c r="AB22" s="379"/>
      <c r="AC22" s="379"/>
      <c r="AD22" s="379"/>
      <c r="AE22" s="379"/>
      <c r="AF22" s="379"/>
      <c r="AG22" s="379"/>
      <c r="AH22" s="379"/>
      <c r="AI22" s="379"/>
      <c r="AJ22" s="379"/>
      <c r="AK22" s="379"/>
      <c r="AL22" s="379"/>
      <c r="AM22" s="379"/>
      <c r="AN22" s="379"/>
      <c r="AO22" s="416"/>
    </row>
    <row r="23" spans="2:41" ht="9" customHeight="1" x14ac:dyDescent="0.3">
      <c r="B23" s="23"/>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24"/>
    </row>
    <row r="24" spans="2:41" ht="27" customHeight="1" x14ac:dyDescent="0.3">
      <c r="B24" s="521"/>
      <c r="C24" s="498"/>
      <c r="D24" s="498"/>
      <c r="E24" s="498"/>
      <c r="F24" s="498"/>
      <c r="G24" s="498"/>
      <c r="H24" s="498"/>
      <c r="I24" s="498"/>
      <c r="J24" s="498"/>
      <c r="K24" s="498"/>
      <c r="L24" s="18"/>
      <c r="M24" s="498"/>
      <c r="N24" s="498"/>
      <c r="O24" s="498"/>
      <c r="P24" s="498"/>
      <c r="Q24" s="498"/>
      <c r="R24" s="498"/>
      <c r="S24" s="498"/>
      <c r="T24" s="498"/>
      <c r="U24" s="498"/>
      <c r="V24" s="498"/>
      <c r="W24" s="18"/>
      <c r="X24" s="498"/>
      <c r="Y24" s="498"/>
      <c r="Z24" s="498"/>
      <c r="AA24" s="498"/>
      <c r="AB24" s="498"/>
      <c r="AC24" s="498"/>
      <c r="AD24" s="498"/>
      <c r="AE24" s="498"/>
      <c r="AF24" s="18"/>
      <c r="AG24" s="18"/>
      <c r="AO24" s="2"/>
    </row>
    <row r="25" spans="2:41" s="9" customFormat="1" ht="18.75" x14ac:dyDescent="0.3">
      <c r="B25" s="385" t="s">
        <v>95</v>
      </c>
      <c r="C25" s="379"/>
      <c r="D25" s="379"/>
      <c r="E25" s="379"/>
      <c r="F25" s="379"/>
      <c r="G25" s="379"/>
      <c r="H25" s="379"/>
      <c r="I25" s="379"/>
      <c r="J25" s="379"/>
      <c r="K25" s="379"/>
      <c r="L25" s="18"/>
      <c r="M25" s="409" t="s">
        <v>96</v>
      </c>
      <c r="N25" s="409"/>
      <c r="O25" s="409"/>
      <c r="P25" s="409"/>
      <c r="Q25" s="409"/>
      <c r="R25" s="409"/>
      <c r="S25" s="409"/>
      <c r="T25" s="409"/>
      <c r="U25" s="409"/>
      <c r="V25" s="409"/>
      <c r="W25" s="18"/>
      <c r="X25" s="379" t="s">
        <v>97</v>
      </c>
      <c r="Y25" s="379"/>
      <c r="Z25" s="379"/>
      <c r="AA25" s="379"/>
      <c r="AB25" s="379"/>
      <c r="AC25" s="379"/>
      <c r="AD25" s="379"/>
      <c r="AE25" s="379"/>
      <c r="AF25" s="18"/>
      <c r="AG25" s="18"/>
      <c r="AO25" s="13"/>
    </row>
    <row r="26" spans="2:41" ht="9" customHeight="1" x14ac:dyDescent="0.3">
      <c r="B26" s="400"/>
      <c r="C26" s="401"/>
      <c r="D26" s="401"/>
      <c r="E26" s="401"/>
      <c r="F26" s="401"/>
      <c r="G26" s="401"/>
      <c r="H26" s="401"/>
      <c r="I26" s="401"/>
      <c r="J26" s="401"/>
      <c r="K26" s="401"/>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401"/>
      <c r="AK26" s="401"/>
      <c r="AL26" s="401"/>
      <c r="AM26" s="401"/>
      <c r="AN26" s="401"/>
      <c r="AO26" s="402"/>
    </row>
    <row r="27" spans="2:41" ht="18.75" customHeight="1" x14ac:dyDescent="0.3">
      <c r="B27" s="55"/>
      <c r="C27" s="217"/>
      <c r="D27" s="217"/>
      <c r="E27" s="217"/>
      <c r="F27" s="217"/>
      <c r="G27" s="217"/>
      <c r="H27" s="217"/>
      <c r="I27" s="217"/>
      <c r="J27" s="217"/>
      <c r="K27" s="217"/>
      <c r="L27" s="217"/>
      <c r="M27" s="272" t="s">
        <v>1009</v>
      </c>
      <c r="N27" s="250"/>
      <c r="O27" s="250"/>
      <c r="P27" s="250"/>
      <c r="Q27" s="250"/>
      <c r="R27" s="250"/>
      <c r="S27" s="250"/>
      <c r="T27" s="250"/>
      <c r="U27" s="250"/>
      <c r="V27" s="250"/>
      <c r="W27" s="217"/>
      <c r="X27" s="217"/>
      <c r="Y27" s="217"/>
      <c r="Z27" s="217"/>
      <c r="AA27" s="217"/>
      <c r="AB27" s="217"/>
      <c r="AC27" s="217"/>
      <c r="AD27" s="217"/>
      <c r="AE27" s="217"/>
      <c r="AF27" s="217"/>
      <c r="AG27" s="217"/>
      <c r="AI27" s="217"/>
      <c r="AJ27" s="217"/>
      <c r="AK27" s="217"/>
      <c r="AL27" s="217"/>
      <c r="AM27" s="217"/>
      <c r="AN27" s="217"/>
      <c r="AO27" s="56"/>
    </row>
    <row r="28" spans="2:41" ht="15" customHeight="1" x14ac:dyDescent="0.3">
      <c r="B28" s="55"/>
      <c r="C28" s="217"/>
      <c r="D28" s="217"/>
      <c r="E28" s="217"/>
      <c r="F28" s="217"/>
      <c r="G28" s="217"/>
      <c r="H28" s="217"/>
      <c r="I28" s="217"/>
      <c r="J28" s="217"/>
      <c r="K28" s="217"/>
      <c r="L28" s="217"/>
      <c r="M28" s="251" t="str">
        <f>_xlfn.IFNA(_xlfn.XLOOKUP(M30,License_Credential[Select License/Credential],License_Credential[Taxonomy]),"")</f>
        <v/>
      </c>
      <c r="N28" s="250"/>
      <c r="O28" s="250"/>
      <c r="P28" s="250"/>
      <c r="Q28" s="250"/>
      <c r="R28" s="250"/>
      <c r="S28" s="250"/>
      <c r="T28" s="250"/>
      <c r="U28" s="250"/>
      <c r="V28" s="250"/>
      <c r="W28" s="217"/>
      <c r="X28" s="217"/>
      <c r="Y28" s="217"/>
      <c r="Z28" s="217"/>
      <c r="AA28" s="217"/>
      <c r="AB28" s="217"/>
      <c r="AC28" s="217"/>
      <c r="AD28" s="217"/>
      <c r="AE28" s="217"/>
      <c r="AF28" s="217"/>
      <c r="AG28" s="217"/>
      <c r="AI28" s="217"/>
      <c r="AJ28" s="217"/>
      <c r="AK28" s="217"/>
      <c r="AL28" s="217"/>
      <c r="AM28" s="217"/>
      <c r="AN28" s="217"/>
      <c r="AO28" s="56"/>
    </row>
    <row r="29" spans="2:41" ht="21.75" customHeight="1" x14ac:dyDescent="0.3">
      <c r="B29" s="23"/>
      <c r="C29" s="18"/>
      <c r="D29" s="18"/>
      <c r="E29" s="18"/>
      <c r="F29" s="18"/>
      <c r="G29" s="18"/>
      <c r="H29" s="18"/>
      <c r="I29" s="18"/>
      <c r="J29" s="18"/>
      <c r="K29" s="18"/>
      <c r="L29" s="18"/>
      <c r="M29" s="252" t="s">
        <v>993</v>
      </c>
      <c r="N29" s="246"/>
      <c r="O29" s="246"/>
      <c r="P29" s="246"/>
      <c r="Q29" s="246"/>
      <c r="R29" s="246"/>
      <c r="S29" s="246"/>
      <c r="T29" s="246"/>
      <c r="U29" s="246"/>
      <c r="V29" s="246"/>
      <c r="W29" s="18"/>
      <c r="X29" s="18"/>
      <c r="Y29" s="18"/>
      <c r="Z29" s="18"/>
      <c r="AA29" s="18"/>
      <c r="AB29" s="18"/>
      <c r="AC29" s="18"/>
      <c r="AD29" s="18"/>
      <c r="AE29" s="18"/>
      <c r="AF29" s="18"/>
      <c r="AG29" s="18"/>
      <c r="AH29" s="18"/>
      <c r="AI29" s="18"/>
      <c r="AJ29" s="18"/>
      <c r="AK29" s="18"/>
      <c r="AL29" s="18"/>
      <c r="AM29" s="18"/>
      <c r="AN29" s="18"/>
      <c r="AO29" s="24"/>
    </row>
    <row r="30" spans="2:41" ht="27" customHeight="1" x14ac:dyDescent="0.3">
      <c r="B30" s="403"/>
      <c r="C30" s="404"/>
      <c r="D30" s="404"/>
      <c r="E30" s="404"/>
      <c r="F30" s="404"/>
      <c r="G30" s="404"/>
      <c r="H30" s="404"/>
      <c r="I30" s="404"/>
      <c r="J30" s="404"/>
      <c r="K30" s="404"/>
      <c r="M30" s="404"/>
      <c r="N30" s="404"/>
      <c r="O30" s="404"/>
      <c r="P30" s="404"/>
      <c r="Q30" s="404"/>
      <c r="R30" s="404"/>
      <c r="S30" s="404"/>
      <c r="T30" s="404"/>
      <c r="U30" s="404"/>
      <c r="V30" s="404"/>
      <c r="X30" s="393"/>
      <c r="Y30" s="391"/>
      <c r="Z30" s="391"/>
      <c r="AA30" s="391"/>
      <c r="AB30" s="391"/>
      <c r="AC30" s="391"/>
      <c r="AD30" s="391"/>
      <c r="AE30" s="392"/>
      <c r="AF30" s="22"/>
      <c r="AG30" s="405"/>
      <c r="AH30" s="406"/>
      <c r="AI30" s="406"/>
      <c r="AJ30" s="406"/>
      <c r="AK30" s="406"/>
      <c r="AL30" s="406"/>
      <c r="AM30" s="406"/>
      <c r="AN30" s="407"/>
      <c r="AO30" s="2"/>
    </row>
    <row r="31" spans="2:41" s="9" customFormat="1" ht="18.75" x14ac:dyDescent="0.3">
      <c r="B31" s="408" t="s">
        <v>111</v>
      </c>
      <c r="C31" s="409"/>
      <c r="D31" s="409"/>
      <c r="E31" s="409"/>
      <c r="F31" s="409"/>
      <c r="G31" s="409"/>
      <c r="H31" s="409"/>
      <c r="I31" s="409"/>
      <c r="J31" s="409"/>
      <c r="K31" s="409"/>
      <c r="M31" s="409" t="s">
        <v>63</v>
      </c>
      <c r="N31" s="409"/>
      <c r="O31" s="409"/>
      <c r="P31" s="409"/>
      <c r="Q31" s="409"/>
      <c r="R31" s="409"/>
      <c r="S31" s="409"/>
      <c r="T31" s="409"/>
      <c r="U31" s="409"/>
      <c r="V31" s="409"/>
      <c r="X31" s="409" t="s">
        <v>64</v>
      </c>
      <c r="Y31" s="409"/>
      <c r="Z31" s="409"/>
      <c r="AA31" s="409"/>
      <c r="AB31" s="409"/>
      <c r="AC31" s="409"/>
      <c r="AD31" s="409"/>
      <c r="AE31" s="409"/>
      <c r="AF31" s="18"/>
      <c r="AG31" s="379" t="s">
        <v>249</v>
      </c>
      <c r="AH31" s="379"/>
      <c r="AI31" s="379"/>
      <c r="AJ31" s="379"/>
      <c r="AK31" s="379"/>
      <c r="AL31" s="379"/>
      <c r="AM31" s="379"/>
      <c r="AN31" s="379"/>
      <c r="AO31" s="13"/>
    </row>
    <row r="32" spans="2:41" ht="9" customHeight="1" x14ac:dyDescent="0.25">
      <c r="B32" s="387"/>
      <c r="C32" s="388"/>
      <c r="D32" s="388"/>
      <c r="E32" s="388"/>
      <c r="F32" s="388"/>
      <c r="G32" s="388"/>
      <c r="H32" s="388"/>
      <c r="I32" s="388"/>
      <c r="J32" s="388"/>
      <c r="K32" s="388"/>
      <c r="L32" s="388"/>
      <c r="M32" s="388"/>
      <c r="N32" s="388"/>
      <c r="O32" s="388"/>
      <c r="P32" s="388"/>
      <c r="Q32" s="388"/>
      <c r="R32" s="388"/>
      <c r="S32" s="388"/>
      <c r="T32" s="388"/>
      <c r="U32" s="388"/>
      <c r="V32" s="388"/>
      <c r="W32" s="388"/>
      <c r="X32" s="388"/>
      <c r="Y32" s="388"/>
      <c r="Z32" s="388"/>
      <c r="AA32" s="388"/>
      <c r="AB32" s="388"/>
      <c r="AC32" s="388"/>
      <c r="AD32" s="388"/>
      <c r="AE32" s="388"/>
      <c r="AF32" s="388"/>
      <c r="AG32" s="388"/>
      <c r="AH32" s="388"/>
      <c r="AI32" s="388"/>
      <c r="AJ32" s="388"/>
      <c r="AK32" s="388"/>
      <c r="AL32" s="388"/>
      <c r="AM32" s="388"/>
      <c r="AN32" s="388"/>
      <c r="AO32" s="389"/>
    </row>
    <row r="33" spans="2:41" ht="27" customHeight="1" x14ac:dyDescent="0.25">
      <c r="B33" s="390"/>
      <c r="C33" s="391"/>
      <c r="D33" s="391"/>
      <c r="E33" s="391"/>
      <c r="F33" s="391"/>
      <c r="G33" s="391"/>
      <c r="H33" s="391"/>
      <c r="I33" s="391"/>
      <c r="J33" s="391"/>
      <c r="K33" s="392"/>
      <c r="M33" s="393"/>
      <c r="N33" s="391"/>
      <c r="O33" s="391"/>
      <c r="P33" s="391"/>
      <c r="Q33" s="391"/>
      <c r="R33" s="391"/>
      <c r="S33" s="391"/>
      <c r="T33" s="391"/>
      <c r="U33" s="391"/>
      <c r="V33" s="392"/>
      <c r="X33" s="393"/>
      <c r="Y33" s="391"/>
      <c r="Z33" s="391"/>
      <c r="AA33" s="391"/>
      <c r="AB33" s="391"/>
      <c r="AC33" s="391"/>
      <c r="AD33" s="391"/>
      <c r="AE33" s="392"/>
      <c r="AG33" s="394"/>
      <c r="AH33" s="395"/>
      <c r="AI33" s="395"/>
      <c r="AJ33" s="395"/>
      <c r="AK33" s="395"/>
      <c r="AL33" s="395"/>
      <c r="AM33" s="395"/>
      <c r="AN33" s="396"/>
      <c r="AO33" s="2"/>
    </row>
    <row r="34" spans="2:41" ht="34.5" customHeight="1" x14ac:dyDescent="0.25">
      <c r="B34" s="397" t="s">
        <v>89</v>
      </c>
      <c r="C34" s="398"/>
      <c r="D34" s="398"/>
      <c r="E34" s="398"/>
      <c r="F34" s="398"/>
      <c r="G34" s="398"/>
      <c r="H34" s="398"/>
      <c r="I34" s="398"/>
      <c r="J34" s="398"/>
      <c r="K34" s="398"/>
      <c r="M34" s="399" t="s">
        <v>706</v>
      </c>
      <c r="N34" s="399"/>
      <c r="O34" s="399"/>
      <c r="P34" s="399"/>
      <c r="Q34" s="399"/>
      <c r="R34" s="399"/>
      <c r="S34" s="399"/>
      <c r="T34" s="399"/>
      <c r="U34" s="399"/>
      <c r="V34" s="399"/>
      <c r="W34" s="83"/>
      <c r="X34" s="399" t="s">
        <v>1017</v>
      </c>
      <c r="Y34" s="399"/>
      <c r="Z34" s="399"/>
      <c r="AA34" s="399"/>
      <c r="AB34" s="399"/>
      <c r="AC34" s="399"/>
      <c r="AD34" s="399"/>
      <c r="AE34" s="399"/>
      <c r="AG34" s="398" t="s">
        <v>580</v>
      </c>
      <c r="AH34" s="398"/>
      <c r="AI34" s="398"/>
      <c r="AJ34" s="398"/>
      <c r="AK34" s="398"/>
      <c r="AL34" s="398"/>
      <c r="AM34" s="398"/>
      <c r="AN34" s="398"/>
      <c r="AO34" s="2"/>
    </row>
    <row r="35" spans="2:41" ht="9.75" customHeight="1" x14ac:dyDescent="0.25">
      <c r="B35" s="1"/>
      <c r="AO35" s="2"/>
    </row>
    <row r="36" spans="2:41" s="9" customFormat="1" ht="32.25" customHeight="1" x14ac:dyDescent="0.3">
      <c r="B36" s="462"/>
      <c r="C36" s="423"/>
      <c r="D36" s="423"/>
      <c r="E36" s="22"/>
      <c r="F36" s="517"/>
      <c r="G36" s="517"/>
      <c r="H36" s="517"/>
      <c r="I36" s="517"/>
      <c r="J36"/>
      <c r="K36" s="423"/>
      <c r="L36" s="423"/>
      <c r="N36" s="423"/>
      <c r="O36" s="423"/>
      <c r="P36" s="423"/>
      <c r="Q36" s="22"/>
      <c r="R36" s="425"/>
      <c r="S36" s="426"/>
      <c r="T36" s="426"/>
      <c r="U36" s="426"/>
      <c r="V36" s="426"/>
      <c r="W36" s="426"/>
      <c r="X36" s="457"/>
      <c r="Y36"/>
      <c r="Z36" s="423"/>
      <c r="AA36" s="423"/>
      <c r="AB36" s="423"/>
      <c r="AC36" s="423"/>
      <c r="AD36" s="423"/>
      <c r="AE36" s="423"/>
      <c r="AF36" s="423"/>
      <c r="AG36" s="22"/>
      <c r="AH36" s="423"/>
      <c r="AI36" s="423"/>
      <c r="AJ36" s="423"/>
      <c r="AK36" s="423"/>
      <c r="AL36" s="423"/>
      <c r="AM36" s="423"/>
      <c r="AN36" s="423"/>
      <c r="AO36" s="13"/>
    </row>
    <row r="37" spans="2:41" ht="37.5" customHeight="1" x14ac:dyDescent="0.25">
      <c r="B37" s="429" t="s">
        <v>718</v>
      </c>
      <c r="C37" s="461"/>
      <c r="D37" s="461"/>
      <c r="E37" s="210"/>
      <c r="F37" s="459" t="s">
        <v>734</v>
      </c>
      <c r="G37" s="459"/>
      <c r="H37" s="459"/>
      <c r="I37" s="459"/>
      <c r="K37" s="460" t="s">
        <v>223</v>
      </c>
      <c r="L37" s="460"/>
      <c r="N37" s="459" t="s">
        <v>733</v>
      </c>
      <c r="O37" s="459"/>
      <c r="P37" s="459"/>
      <c r="Q37" s="210"/>
      <c r="R37" s="459" t="s">
        <v>722</v>
      </c>
      <c r="S37" s="459"/>
      <c r="T37" s="459"/>
      <c r="U37" s="459"/>
      <c r="V37" s="459"/>
      <c r="W37" s="459"/>
      <c r="X37" s="459"/>
      <c r="Y37" s="202"/>
      <c r="Z37" s="459" t="s">
        <v>389</v>
      </c>
      <c r="AA37" s="459"/>
      <c r="AB37" s="459"/>
      <c r="AC37" s="459"/>
      <c r="AD37" s="459"/>
      <c r="AE37" s="459"/>
      <c r="AF37" s="459"/>
      <c r="AH37" s="459" t="s">
        <v>390</v>
      </c>
      <c r="AI37" s="459"/>
      <c r="AJ37" s="459"/>
      <c r="AK37" s="459"/>
      <c r="AL37" s="459"/>
      <c r="AM37" s="459"/>
      <c r="AN37" s="459"/>
      <c r="AO37" s="222"/>
    </row>
    <row r="38" spans="2:41" ht="21" customHeight="1" x14ac:dyDescent="0.3">
      <c r="B38" s="374"/>
      <c r="C38" s="375"/>
      <c r="D38" s="375"/>
      <c r="E38" s="375"/>
      <c r="F38" s="375"/>
      <c r="G38" s="375"/>
      <c r="H38" s="375"/>
      <c r="I38" s="375"/>
      <c r="J38" s="375"/>
      <c r="K38" s="375"/>
      <c r="L38" s="375"/>
      <c r="M38" s="375"/>
      <c r="N38" s="375"/>
      <c r="O38" s="375"/>
      <c r="P38" s="375"/>
      <c r="Q38" s="375"/>
      <c r="R38" s="375"/>
      <c r="S38" s="375"/>
      <c r="T38" s="375"/>
      <c r="U38" s="375"/>
      <c r="V38" s="375"/>
      <c r="W38" s="375"/>
      <c r="X38" s="375"/>
      <c r="Y38" s="375"/>
      <c r="Z38" s="375"/>
      <c r="AA38" s="375"/>
      <c r="AB38" s="375"/>
      <c r="AC38" s="375"/>
      <c r="AD38" s="375"/>
      <c r="AE38" s="375"/>
      <c r="AF38" s="375"/>
      <c r="AG38" s="375"/>
      <c r="AH38" s="375"/>
      <c r="AI38" s="375"/>
      <c r="AJ38" s="375"/>
      <c r="AK38" s="375"/>
      <c r="AL38" s="375"/>
      <c r="AM38" s="375"/>
      <c r="AN38" s="375"/>
      <c r="AO38" s="86"/>
    </row>
    <row r="39" spans="2:41" ht="21" customHeight="1" x14ac:dyDescent="0.3">
      <c r="B39" s="519" t="s">
        <v>494</v>
      </c>
      <c r="C39" s="520"/>
      <c r="D39" s="520"/>
      <c r="E39" s="520"/>
      <c r="F39" s="520"/>
      <c r="G39" s="520"/>
      <c r="H39" s="520"/>
      <c r="I39" s="200"/>
      <c r="J39" s="18"/>
      <c r="K39" s="18"/>
      <c r="L39" s="18"/>
      <c r="M39" s="18"/>
      <c r="O39" s="200"/>
      <c r="P39" s="200"/>
      <c r="Q39" s="200"/>
      <c r="R39" s="200"/>
      <c r="S39" s="200"/>
      <c r="T39" s="200"/>
      <c r="U39" s="200"/>
      <c r="V39" s="200"/>
      <c r="W39" s="21"/>
      <c r="X39" s="194"/>
      <c r="Y39" s="194"/>
      <c r="Z39" s="194"/>
      <c r="AA39" s="194"/>
      <c r="AB39" s="194"/>
      <c r="AC39" s="194"/>
      <c r="AD39" s="194"/>
      <c r="AE39" s="194"/>
      <c r="AF39" s="195"/>
      <c r="AG39" s="194"/>
      <c r="AH39" s="194"/>
      <c r="AI39" s="194"/>
      <c r="AJ39" s="194"/>
      <c r="AK39" s="194"/>
      <c r="AL39" s="194"/>
      <c r="AM39" s="194"/>
      <c r="AN39" s="194"/>
      <c r="AO39" s="183"/>
    </row>
    <row r="40" spans="2:41" ht="37.5" customHeight="1" x14ac:dyDescent="0.3">
      <c r="B40" s="519"/>
      <c r="C40" s="520"/>
      <c r="D40" s="520"/>
      <c r="E40" s="520"/>
      <c r="F40" s="520"/>
      <c r="G40" s="520"/>
      <c r="H40" s="520"/>
      <c r="I40" s="200"/>
      <c r="J40" s="18"/>
      <c r="K40" s="378" t="s">
        <v>478</v>
      </c>
      <c r="L40" s="398"/>
      <c r="M40" s="398"/>
      <c r="N40" s="398"/>
      <c r="O40" s="398"/>
      <c r="P40" s="398"/>
      <c r="Q40" s="398"/>
      <c r="R40" s="398"/>
      <c r="S40" s="398"/>
      <c r="T40" s="398"/>
      <c r="U40" s="200"/>
      <c r="V40" s="200"/>
      <c r="W40" s="21"/>
      <c r="X40" s="378" t="s">
        <v>479</v>
      </c>
      <c r="Y40" s="378"/>
      <c r="Z40" s="378"/>
      <c r="AA40" s="378"/>
      <c r="AB40" s="378"/>
      <c r="AC40" s="378"/>
      <c r="AD40" s="378"/>
      <c r="AE40" s="378"/>
      <c r="AF40" s="378"/>
      <c r="AG40" s="378"/>
      <c r="AH40" s="378"/>
      <c r="AI40" s="378"/>
      <c r="AJ40" s="378"/>
      <c r="AK40" s="378"/>
      <c r="AL40" s="378"/>
      <c r="AM40" s="378"/>
      <c r="AN40" s="378"/>
      <c r="AO40" s="183"/>
    </row>
    <row r="41" spans="2:41" ht="0.75" customHeight="1" x14ac:dyDescent="0.3">
      <c r="B41" s="84"/>
      <c r="C41" s="219"/>
      <c r="D41" s="219"/>
      <c r="E41" s="219"/>
      <c r="F41" s="219"/>
      <c r="G41" s="219"/>
      <c r="H41" s="21"/>
      <c r="I41" s="21"/>
      <c r="J41" s="21"/>
      <c r="K41" s="21"/>
      <c r="L41" s="21"/>
      <c r="M41" s="21"/>
      <c r="N41" s="21"/>
      <c r="O41" s="21"/>
      <c r="P41" s="21"/>
      <c r="Q41" s="21"/>
      <c r="R41" s="21"/>
      <c r="S41" s="21"/>
      <c r="T41" s="21"/>
      <c r="U41" s="21"/>
      <c r="V41" s="21"/>
      <c r="W41" s="21"/>
      <c r="X41" s="518"/>
      <c r="Y41" s="518"/>
      <c r="Z41" s="518"/>
      <c r="AA41" s="518"/>
      <c r="AB41" s="518"/>
      <c r="AC41" s="518"/>
      <c r="AD41" s="518"/>
      <c r="AE41" s="518"/>
      <c r="AF41" s="518"/>
      <c r="AG41" s="518"/>
      <c r="AH41" s="518"/>
      <c r="AI41" s="518"/>
      <c r="AJ41" s="518"/>
      <c r="AK41" s="518"/>
      <c r="AL41" s="518"/>
      <c r="AM41" s="518"/>
      <c r="AN41" s="518"/>
      <c r="AO41" s="183"/>
    </row>
    <row r="42" spans="2:41" ht="20.25" customHeight="1" x14ac:dyDescent="0.25">
      <c r="B42" s="526"/>
      <c r="C42" s="527"/>
      <c r="D42" s="527"/>
      <c r="E42" s="527"/>
      <c r="F42" s="527"/>
      <c r="G42" s="528"/>
      <c r="K42" s="377"/>
      <c r="L42" s="377"/>
      <c r="M42" s="377"/>
      <c r="N42" s="377"/>
      <c r="O42" s="377"/>
      <c r="P42" s="377"/>
      <c r="Q42" s="377"/>
      <c r="R42" s="377"/>
      <c r="S42" s="377"/>
      <c r="T42" s="377"/>
      <c r="X42" s="423"/>
      <c r="Y42" s="423"/>
      <c r="Z42" s="423"/>
      <c r="AA42" s="423"/>
      <c r="AB42" s="423"/>
      <c r="AC42" s="423"/>
      <c r="AD42" s="423"/>
      <c r="AE42" s="423"/>
      <c r="AF42" s="423"/>
      <c r="AG42" s="423"/>
      <c r="AH42" s="423"/>
      <c r="AI42" s="423"/>
      <c r="AJ42" s="423"/>
      <c r="AK42" s="423"/>
      <c r="AL42" s="423"/>
      <c r="AM42" s="423"/>
      <c r="AN42" s="423"/>
      <c r="AO42" s="2"/>
    </row>
    <row r="43" spans="2:41" ht="7.5" customHeight="1" x14ac:dyDescent="0.3">
      <c r="B43" s="525"/>
      <c r="C43" s="382"/>
      <c r="D43" s="382"/>
      <c r="E43" s="382"/>
      <c r="F43" s="382"/>
      <c r="G43" s="382"/>
      <c r="K43" s="83"/>
      <c r="L43" s="83"/>
      <c r="M43" s="83"/>
      <c r="N43" s="83"/>
      <c r="O43" s="83"/>
      <c r="P43" s="83"/>
      <c r="Q43" s="83"/>
      <c r="R43" s="83"/>
      <c r="S43" s="83"/>
      <c r="T43" s="83"/>
      <c r="X43" s="378"/>
      <c r="Y43" s="378"/>
      <c r="Z43" s="378"/>
      <c r="AA43" s="378"/>
      <c r="AB43" s="378"/>
      <c r="AC43" s="378"/>
      <c r="AD43" s="378"/>
      <c r="AE43" s="378"/>
      <c r="AF43" s="378"/>
      <c r="AG43" s="378"/>
      <c r="AH43" s="378"/>
      <c r="AI43" s="378"/>
      <c r="AJ43" s="378"/>
      <c r="AK43" s="378"/>
      <c r="AL43" s="378"/>
      <c r="AM43" s="378"/>
      <c r="AN43" s="378"/>
      <c r="AO43" s="13"/>
    </row>
    <row r="44" spans="2:41" ht="20.25" customHeight="1" x14ac:dyDescent="0.25">
      <c r="B44" s="376"/>
      <c r="C44" s="377"/>
      <c r="D44" s="377"/>
      <c r="E44" s="377"/>
      <c r="F44" s="377"/>
      <c r="G44" s="377"/>
      <c r="K44" s="377"/>
      <c r="L44" s="377"/>
      <c r="M44" s="377"/>
      <c r="N44" s="377"/>
      <c r="O44" s="377"/>
      <c r="P44" s="377"/>
      <c r="Q44" s="377"/>
      <c r="R44" s="377"/>
      <c r="S44" s="377"/>
      <c r="T44" s="377"/>
      <c r="X44" s="423"/>
      <c r="Y44" s="423"/>
      <c r="Z44" s="423"/>
      <c r="AA44" s="423"/>
      <c r="AB44" s="423"/>
      <c r="AC44" s="423"/>
      <c r="AD44" s="423"/>
      <c r="AE44" s="423"/>
      <c r="AF44" s="423"/>
      <c r="AG44" s="423"/>
      <c r="AH44" s="423"/>
      <c r="AI44" s="423"/>
      <c r="AJ44" s="423"/>
      <c r="AK44" s="423"/>
      <c r="AL44" s="423"/>
      <c r="AM44" s="423"/>
      <c r="AN44" s="423"/>
      <c r="AO44" s="2"/>
    </row>
    <row r="45" spans="2:41" ht="7.5" customHeight="1" x14ac:dyDescent="0.3">
      <c r="B45" s="525"/>
      <c r="C45" s="382"/>
      <c r="D45" s="382"/>
      <c r="E45" s="382"/>
      <c r="F45" s="382"/>
      <c r="G45" s="382"/>
      <c r="K45" s="83"/>
      <c r="L45" s="83"/>
      <c r="M45" s="83"/>
      <c r="N45" s="83"/>
      <c r="O45" s="83"/>
      <c r="P45" s="83"/>
      <c r="Q45" s="83"/>
      <c r="R45" s="83"/>
      <c r="S45" s="83"/>
      <c r="T45" s="83"/>
      <c r="X45" s="378"/>
      <c r="Y45" s="378"/>
      <c r="Z45" s="378"/>
      <c r="AA45" s="378"/>
      <c r="AB45" s="378"/>
      <c r="AC45" s="378"/>
      <c r="AD45" s="378"/>
      <c r="AE45" s="378"/>
      <c r="AF45" s="378"/>
      <c r="AG45" s="378"/>
      <c r="AH45" s="378"/>
      <c r="AI45" s="378"/>
      <c r="AJ45" s="378"/>
      <c r="AK45" s="378"/>
      <c r="AL45" s="378"/>
      <c r="AM45" s="378"/>
      <c r="AN45" s="378"/>
      <c r="AO45" s="13"/>
    </row>
    <row r="46" spans="2:41" ht="21" customHeight="1" x14ac:dyDescent="0.25">
      <c r="B46" s="376"/>
      <c r="C46" s="377"/>
      <c r="D46" s="377"/>
      <c r="E46" s="377"/>
      <c r="F46" s="377"/>
      <c r="G46" s="377"/>
      <c r="K46" s="377"/>
      <c r="L46" s="377"/>
      <c r="M46" s="377"/>
      <c r="N46" s="377"/>
      <c r="O46" s="377"/>
      <c r="P46" s="377"/>
      <c r="Q46" s="377"/>
      <c r="R46" s="377"/>
      <c r="S46" s="377"/>
      <c r="T46" s="377"/>
      <c r="X46" s="423"/>
      <c r="Y46" s="423"/>
      <c r="Z46" s="423"/>
      <c r="AA46" s="423"/>
      <c r="AB46" s="423"/>
      <c r="AC46" s="423"/>
      <c r="AD46" s="423"/>
      <c r="AE46" s="423"/>
      <c r="AF46" s="423"/>
      <c r="AG46" s="423"/>
      <c r="AH46" s="423"/>
      <c r="AI46" s="423"/>
      <c r="AJ46" s="423"/>
      <c r="AK46" s="423"/>
      <c r="AL46" s="423"/>
      <c r="AM46" s="423"/>
      <c r="AN46" s="423"/>
      <c r="AO46" s="2"/>
    </row>
    <row r="47" spans="2:41" ht="7.5" customHeight="1" x14ac:dyDescent="0.3">
      <c r="B47" s="525"/>
      <c r="C47" s="382"/>
      <c r="D47" s="382"/>
      <c r="E47" s="382"/>
      <c r="F47" s="382"/>
      <c r="G47" s="382"/>
      <c r="K47" s="83"/>
      <c r="L47" s="83"/>
      <c r="M47" s="83"/>
      <c r="N47" s="83"/>
      <c r="O47" s="83"/>
      <c r="P47" s="83"/>
      <c r="Q47" s="83"/>
      <c r="R47" s="83"/>
      <c r="S47" s="83"/>
      <c r="T47" s="83"/>
      <c r="X47" s="378"/>
      <c r="Y47" s="378"/>
      <c r="Z47" s="378"/>
      <c r="AA47" s="378"/>
      <c r="AB47" s="378"/>
      <c r="AC47" s="378"/>
      <c r="AD47" s="378"/>
      <c r="AE47" s="378"/>
      <c r="AF47" s="378"/>
      <c r="AG47" s="378"/>
      <c r="AH47" s="378"/>
      <c r="AI47" s="378"/>
      <c r="AJ47" s="378"/>
      <c r="AK47" s="378"/>
      <c r="AL47" s="378"/>
      <c r="AM47" s="378"/>
      <c r="AN47" s="378"/>
      <c r="AO47" s="13"/>
    </row>
    <row r="48" spans="2:41" ht="20.25" customHeight="1" x14ac:dyDescent="0.25">
      <c r="B48" s="376"/>
      <c r="C48" s="377"/>
      <c r="D48" s="377"/>
      <c r="E48" s="377"/>
      <c r="F48" s="377"/>
      <c r="G48" s="377"/>
      <c r="K48" s="377"/>
      <c r="L48" s="377"/>
      <c r="M48" s="377"/>
      <c r="N48" s="377"/>
      <c r="O48" s="377"/>
      <c r="P48" s="377"/>
      <c r="Q48" s="377"/>
      <c r="R48" s="377"/>
      <c r="S48" s="377"/>
      <c r="T48" s="377"/>
      <c r="X48" s="423"/>
      <c r="Y48" s="423"/>
      <c r="Z48" s="423"/>
      <c r="AA48" s="423"/>
      <c r="AB48" s="423"/>
      <c r="AC48" s="423"/>
      <c r="AD48" s="423"/>
      <c r="AE48" s="423"/>
      <c r="AF48" s="423"/>
      <c r="AG48" s="423"/>
      <c r="AH48" s="423"/>
      <c r="AI48" s="423"/>
      <c r="AJ48" s="423"/>
      <c r="AK48" s="423"/>
      <c r="AL48" s="423"/>
      <c r="AM48" s="423"/>
      <c r="AN48" s="423"/>
      <c r="AO48" s="2"/>
    </row>
    <row r="49" spans="2:41" ht="7.5" customHeight="1" x14ac:dyDescent="0.3">
      <c r="B49" s="525"/>
      <c r="C49" s="382"/>
      <c r="D49" s="382"/>
      <c r="E49" s="382"/>
      <c r="F49" s="382"/>
      <c r="G49" s="382"/>
      <c r="K49" s="83"/>
      <c r="L49" s="83"/>
      <c r="M49" s="83"/>
      <c r="N49" s="83"/>
      <c r="O49" s="83"/>
      <c r="P49" s="83"/>
      <c r="Q49" s="83"/>
      <c r="R49" s="83"/>
      <c r="S49" s="83"/>
      <c r="T49" s="83"/>
      <c r="X49" s="378"/>
      <c r="Y49" s="378"/>
      <c r="Z49" s="378"/>
      <c r="AA49" s="378"/>
      <c r="AB49" s="378"/>
      <c r="AC49" s="378"/>
      <c r="AD49" s="378"/>
      <c r="AE49" s="378"/>
      <c r="AF49" s="378"/>
      <c r="AG49" s="378"/>
      <c r="AH49" s="378"/>
      <c r="AI49" s="378"/>
      <c r="AJ49" s="378"/>
      <c r="AK49" s="378"/>
      <c r="AL49" s="378"/>
      <c r="AM49" s="378"/>
      <c r="AN49" s="378"/>
      <c r="AO49" s="13"/>
    </row>
    <row r="50" spans="2:41" ht="20.25" customHeight="1" x14ac:dyDescent="0.25">
      <c r="B50" s="1"/>
      <c r="K50" s="377"/>
      <c r="L50" s="377"/>
      <c r="M50" s="377"/>
      <c r="N50" s="377"/>
      <c r="O50" s="377"/>
      <c r="P50" s="377"/>
      <c r="Q50" s="377"/>
      <c r="R50" s="377"/>
      <c r="S50" s="377"/>
      <c r="T50" s="377"/>
      <c r="X50" s="423"/>
      <c r="Y50" s="423"/>
      <c r="Z50" s="423"/>
      <c r="AA50" s="423"/>
      <c r="AB50" s="423"/>
      <c r="AC50" s="423"/>
      <c r="AD50" s="423"/>
      <c r="AE50" s="423"/>
      <c r="AF50" s="423"/>
      <c r="AG50" s="423"/>
      <c r="AH50" s="423"/>
      <c r="AI50" s="423"/>
      <c r="AJ50" s="423"/>
      <c r="AK50" s="423"/>
      <c r="AL50" s="423"/>
      <c r="AM50" s="423"/>
      <c r="AN50" s="423"/>
      <c r="AO50" s="2"/>
    </row>
    <row r="51" spans="2:41" ht="12" customHeight="1" x14ac:dyDescent="0.25">
      <c r="B51" s="188"/>
      <c r="C51" s="220"/>
      <c r="D51" s="220"/>
      <c r="E51" s="220"/>
      <c r="F51" s="220"/>
      <c r="G51" s="220"/>
      <c r="K51" s="220"/>
      <c r="L51" s="220"/>
      <c r="M51" s="220"/>
      <c r="N51" s="220"/>
      <c r="O51" s="220"/>
      <c r="P51" s="220"/>
      <c r="Q51" s="220"/>
      <c r="R51" s="220"/>
      <c r="S51" s="220"/>
      <c r="T51" s="220"/>
      <c r="X51" s="220"/>
      <c r="Y51" s="220"/>
      <c r="Z51" s="220"/>
      <c r="AA51" s="220"/>
      <c r="AB51" s="220"/>
      <c r="AC51" s="220"/>
      <c r="AD51" s="220"/>
      <c r="AE51" s="220"/>
      <c r="AF51" s="220"/>
      <c r="AG51" s="220"/>
      <c r="AH51" s="220"/>
      <c r="AI51" s="220"/>
      <c r="AJ51" s="220"/>
      <c r="AK51" s="220"/>
      <c r="AL51" s="220"/>
      <c r="AM51" s="220"/>
      <c r="AN51" s="220"/>
      <c r="AO51" s="2"/>
    </row>
    <row r="52" spans="2:41" ht="20.25" customHeight="1" x14ac:dyDescent="0.3">
      <c r="B52" s="374" t="s">
        <v>480</v>
      </c>
      <c r="C52" s="375"/>
      <c r="D52" s="375"/>
      <c r="E52" s="375"/>
      <c r="F52" s="375"/>
      <c r="G52" s="375"/>
      <c r="H52" s="375"/>
      <c r="I52" s="375"/>
      <c r="J52" s="375"/>
      <c r="K52" s="375"/>
      <c r="L52" s="375"/>
      <c r="M52" s="375"/>
      <c r="N52" s="375"/>
      <c r="O52" s="375"/>
      <c r="P52" s="375"/>
      <c r="Q52" s="375"/>
      <c r="R52" s="375"/>
      <c r="S52" s="375"/>
      <c r="T52" s="375"/>
      <c r="U52" s="375"/>
      <c r="V52" s="375"/>
      <c r="W52" s="375"/>
      <c r="X52" s="375"/>
      <c r="Y52" s="375"/>
      <c r="Z52" s="375"/>
      <c r="AA52" s="375"/>
      <c r="AB52" s="375"/>
      <c r="AC52" s="375"/>
      <c r="AD52" s="375"/>
      <c r="AE52" s="375"/>
      <c r="AF52" s="375"/>
      <c r="AG52" s="375"/>
      <c r="AH52" s="375"/>
      <c r="AI52" s="375"/>
      <c r="AJ52" s="375"/>
      <c r="AK52" s="375"/>
      <c r="AL52" s="375"/>
      <c r="AM52" s="375"/>
      <c r="AN52" s="375"/>
      <c r="AO52" s="85"/>
    </row>
    <row r="53" spans="2:41" ht="7.5" customHeight="1" x14ac:dyDescent="0.25">
      <c r="B53" s="188"/>
      <c r="C53" s="220"/>
      <c r="D53" s="220"/>
      <c r="E53" s="220"/>
      <c r="F53" s="220"/>
      <c r="G53" s="220"/>
      <c r="K53" s="220"/>
      <c r="L53" s="220"/>
      <c r="M53" s="220"/>
      <c r="N53" s="220"/>
      <c r="O53" s="220"/>
      <c r="P53" s="220"/>
      <c r="Q53" s="220"/>
      <c r="R53" s="220"/>
      <c r="S53" s="220"/>
      <c r="T53" s="220"/>
      <c r="X53" s="220"/>
      <c r="Y53" s="220"/>
      <c r="Z53" s="220"/>
      <c r="AA53" s="220"/>
      <c r="AB53" s="220"/>
      <c r="AC53" s="220"/>
      <c r="AD53" s="220"/>
      <c r="AE53" s="220"/>
      <c r="AF53" s="220"/>
      <c r="AG53" s="220"/>
      <c r="AH53" s="220"/>
      <c r="AI53" s="220"/>
      <c r="AJ53" s="220"/>
      <c r="AK53" s="220"/>
      <c r="AL53" s="220"/>
      <c r="AM53" s="220"/>
      <c r="AN53" s="220"/>
      <c r="AO53" s="2"/>
    </row>
    <row r="54" spans="2:41" ht="20.25" customHeight="1" x14ac:dyDescent="0.25">
      <c r="B54" s="376"/>
      <c r="C54" s="377"/>
      <c r="D54" s="377"/>
      <c r="E54" s="377"/>
      <c r="F54" s="377"/>
      <c r="G54" s="377"/>
      <c r="H54" s="377"/>
      <c r="I54" s="40"/>
      <c r="J54" s="377"/>
      <c r="K54" s="377"/>
      <c r="L54" s="377"/>
      <c r="M54" s="377"/>
      <c r="N54" s="377"/>
      <c r="O54" s="377"/>
      <c r="P54" s="377"/>
      <c r="Q54" s="40"/>
      <c r="R54" s="377"/>
      <c r="S54" s="377"/>
      <c r="T54" s="377"/>
      <c r="U54" s="377"/>
      <c r="V54" s="377"/>
      <c r="W54" s="377"/>
      <c r="X54" s="377"/>
      <c r="Y54" s="40"/>
      <c r="Z54" s="377"/>
      <c r="AA54" s="377"/>
      <c r="AB54" s="377"/>
      <c r="AC54" s="377"/>
      <c r="AD54" s="377"/>
      <c r="AE54" s="377"/>
      <c r="AF54" s="377"/>
      <c r="AG54" s="40"/>
      <c r="AH54" s="377"/>
      <c r="AI54" s="377"/>
      <c r="AJ54" s="377"/>
      <c r="AK54" s="377"/>
      <c r="AL54" s="377"/>
      <c r="AM54" s="377"/>
      <c r="AN54" s="377"/>
      <c r="AO54" s="52"/>
    </row>
    <row r="55" spans="2:41" ht="20.25" customHeight="1" x14ac:dyDescent="0.3">
      <c r="B55" s="380" t="s">
        <v>194</v>
      </c>
      <c r="C55" s="381"/>
      <c r="D55" s="381"/>
      <c r="E55" s="381"/>
      <c r="F55" s="381"/>
      <c r="G55" s="381"/>
      <c r="H55" s="381"/>
      <c r="I55" s="219"/>
      <c r="J55" s="381" t="s">
        <v>194</v>
      </c>
      <c r="K55" s="381"/>
      <c r="L55" s="381"/>
      <c r="M55" s="381"/>
      <c r="N55" s="381"/>
      <c r="O55" s="381"/>
      <c r="P55" s="381"/>
      <c r="Q55" s="219"/>
      <c r="R55" s="381" t="s">
        <v>194</v>
      </c>
      <c r="S55" s="381"/>
      <c r="T55" s="381"/>
      <c r="U55" s="381"/>
      <c r="V55" s="381"/>
      <c r="W55" s="381"/>
      <c r="X55" s="381"/>
      <c r="Y55" s="219"/>
      <c r="Z55" s="382" t="s">
        <v>194</v>
      </c>
      <c r="AA55" s="382"/>
      <c r="AB55" s="382"/>
      <c r="AC55" s="382"/>
      <c r="AD55" s="382"/>
      <c r="AE55" s="382"/>
      <c r="AF55" s="382"/>
      <c r="AG55" s="219"/>
      <c r="AH55" s="381" t="s">
        <v>194</v>
      </c>
      <c r="AI55" s="381"/>
      <c r="AJ55" s="381"/>
      <c r="AK55" s="381"/>
      <c r="AL55" s="381"/>
      <c r="AM55" s="381"/>
      <c r="AN55" s="381"/>
      <c r="AO55" s="52"/>
    </row>
    <row r="56" spans="2:41" ht="6.95" customHeight="1" x14ac:dyDescent="0.25">
      <c r="B56" s="51"/>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52"/>
    </row>
    <row r="57" spans="2:41" ht="44.65" customHeight="1" x14ac:dyDescent="0.25">
      <c r="B57" s="383"/>
      <c r="C57" s="384"/>
      <c r="D57" s="384"/>
      <c r="E57" s="384"/>
      <c r="F57" s="384"/>
      <c r="G57" s="384"/>
      <c r="H57" s="384"/>
      <c r="I57" s="221"/>
      <c r="J57" s="384"/>
      <c r="K57" s="384"/>
      <c r="L57" s="384"/>
      <c r="M57" s="384"/>
      <c r="N57" s="384"/>
      <c r="O57" s="384"/>
      <c r="P57" s="384"/>
      <c r="Q57" s="196"/>
      <c r="R57" s="384"/>
      <c r="S57" s="384"/>
      <c r="T57" s="384"/>
      <c r="U57" s="384"/>
      <c r="V57" s="384"/>
      <c r="W57" s="384"/>
      <c r="X57" s="384"/>
      <c r="Y57" s="40"/>
      <c r="Z57" s="384"/>
      <c r="AA57" s="384"/>
      <c r="AB57" s="384"/>
      <c r="AC57" s="384"/>
      <c r="AD57" s="384"/>
      <c r="AE57" s="384"/>
      <c r="AF57" s="384"/>
      <c r="AG57" s="40"/>
      <c r="AH57" s="384"/>
      <c r="AI57" s="384"/>
      <c r="AJ57" s="384"/>
      <c r="AK57" s="384"/>
      <c r="AL57" s="384"/>
      <c r="AM57" s="384"/>
      <c r="AN57" s="384"/>
      <c r="AO57" s="52"/>
    </row>
    <row r="58" spans="2:41" ht="20.25" customHeight="1" x14ac:dyDescent="0.3">
      <c r="B58" s="385" t="s">
        <v>193</v>
      </c>
      <c r="C58" s="379"/>
      <c r="D58" s="379"/>
      <c r="E58" s="379"/>
      <c r="F58" s="379"/>
      <c r="G58" s="379"/>
      <c r="H58" s="379"/>
      <c r="I58" s="9"/>
      <c r="J58" s="379" t="s">
        <v>193</v>
      </c>
      <c r="K58" s="379"/>
      <c r="L58" s="379"/>
      <c r="M58" s="379"/>
      <c r="N58" s="379"/>
      <c r="O58" s="379"/>
      <c r="P58" s="379"/>
      <c r="Q58" s="9"/>
      <c r="R58" s="379" t="s">
        <v>193</v>
      </c>
      <c r="S58" s="379"/>
      <c r="T58" s="379"/>
      <c r="U58" s="379"/>
      <c r="V58" s="379"/>
      <c r="W58" s="379"/>
      <c r="X58" s="379"/>
      <c r="Y58" s="204"/>
      <c r="Z58" s="379" t="s">
        <v>193</v>
      </c>
      <c r="AA58" s="379"/>
      <c r="AB58" s="379"/>
      <c r="AC58" s="379"/>
      <c r="AD58" s="379"/>
      <c r="AE58" s="379"/>
      <c r="AF58" s="379"/>
      <c r="AG58" s="204"/>
      <c r="AH58" s="379" t="s">
        <v>193</v>
      </c>
      <c r="AI58" s="379"/>
      <c r="AJ58" s="379"/>
      <c r="AK58" s="379"/>
      <c r="AL58" s="379"/>
      <c r="AM58" s="379"/>
      <c r="AN58" s="379"/>
      <c r="AO58" s="183"/>
    </row>
    <row r="59" spans="2:41" ht="20.25" customHeight="1" x14ac:dyDescent="0.25">
      <c r="B59" s="354"/>
      <c r="C59" s="355"/>
      <c r="D59" s="355"/>
      <c r="E59" s="355"/>
      <c r="F59" s="22"/>
      <c r="G59" s="22"/>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183"/>
    </row>
    <row r="60" spans="2:41" ht="24" customHeight="1" x14ac:dyDescent="0.3">
      <c r="B60" s="336" t="s">
        <v>90</v>
      </c>
      <c r="C60" s="337"/>
      <c r="D60" s="337"/>
      <c r="E60" s="337"/>
      <c r="F60" s="337"/>
      <c r="G60" s="337"/>
      <c r="H60" s="337"/>
      <c r="I60" s="337"/>
      <c r="J60" s="337"/>
      <c r="K60" s="337"/>
      <c r="L60" s="337"/>
      <c r="M60" s="337"/>
      <c r="N60" s="337"/>
      <c r="O60" s="338"/>
      <c r="P60" s="14"/>
      <c r="Q60" s="339" t="s">
        <v>131</v>
      </c>
      <c r="R60" s="340"/>
      <c r="S60" s="340"/>
      <c r="T60" s="8"/>
      <c r="U60" s="14"/>
      <c r="V60" s="339" t="s">
        <v>92</v>
      </c>
      <c r="W60" s="340"/>
      <c r="X60" s="340"/>
      <c r="Y60" s="8"/>
      <c r="Z60" s="14"/>
      <c r="AA60" s="339" t="s">
        <v>93</v>
      </c>
      <c r="AB60" s="340"/>
      <c r="AO60" s="2"/>
    </row>
    <row r="61" spans="2:41" ht="9" customHeight="1" x14ac:dyDescent="0.25">
      <c r="B61" s="341"/>
      <c r="C61" s="342"/>
      <c r="D61" s="342"/>
      <c r="E61" s="342"/>
      <c r="F61" s="342"/>
      <c r="G61" s="342"/>
      <c r="H61" s="342"/>
      <c r="I61" s="342"/>
      <c r="J61" s="342"/>
      <c r="K61" s="342"/>
      <c r="L61" s="342"/>
      <c r="M61" s="342"/>
      <c r="N61" s="342"/>
      <c r="O61" s="342"/>
      <c r="P61" s="342"/>
      <c r="Q61" s="342"/>
      <c r="R61" s="342"/>
      <c r="S61" s="342"/>
      <c r="T61" s="342"/>
      <c r="U61" s="342"/>
      <c r="V61" s="342"/>
      <c r="W61" s="342"/>
      <c r="X61" s="342"/>
      <c r="Y61" s="342"/>
      <c r="Z61" s="342"/>
      <c r="AA61" s="342"/>
      <c r="AB61" s="342"/>
      <c r="AC61" s="342"/>
      <c r="AD61" s="342"/>
      <c r="AE61" s="342"/>
      <c r="AF61" s="342"/>
      <c r="AG61" s="342"/>
      <c r="AH61" s="342"/>
      <c r="AI61" s="342"/>
      <c r="AJ61" s="342"/>
      <c r="AK61" s="342"/>
      <c r="AL61" s="342"/>
      <c r="AM61" s="342"/>
      <c r="AN61" s="342"/>
      <c r="AO61" s="343"/>
    </row>
    <row r="62" spans="2:41" ht="68.099999999999994" customHeight="1" x14ac:dyDescent="0.25">
      <c r="B62" s="344" t="s">
        <v>94</v>
      </c>
      <c r="C62" s="345"/>
      <c r="D62" s="345"/>
      <c r="E62" s="345"/>
      <c r="F62" s="345"/>
      <c r="G62" s="345"/>
      <c r="H62" s="345"/>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7"/>
      <c r="AG62" s="347"/>
      <c r="AH62" s="347"/>
      <c r="AI62" s="347"/>
      <c r="AJ62" s="347"/>
      <c r="AK62" s="347"/>
      <c r="AL62" s="347"/>
      <c r="AM62" s="347"/>
      <c r="AN62" s="347"/>
      <c r="AO62" s="348"/>
    </row>
    <row r="63" spans="2:41" ht="7.5" customHeight="1" x14ac:dyDescent="0.25">
      <c r="B63" s="1"/>
      <c r="AO63" s="2"/>
    </row>
    <row r="64" spans="2:41" ht="19.5" customHeight="1" x14ac:dyDescent="0.3">
      <c r="B64" s="331" t="s">
        <v>101</v>
      </c>
      <c r="C64" s="332"/>
      <c r="D64" s="332"/>
      <c r="E64" s="332"/>
      <c r="F64" s="332"/>
      <c r="G64" s="332"/>
      <c r="H64" s="332"/>
      <c r="I64" s="332"/>
      <c r="J64" s="332"/>
      <c r="K64" s="332"/>
      <c r="L64" s="332"/>
      <c r="M64" s="332"/>
      <c r="N64" s="332"/>
      <c r="O64" s="332"/>
      <c r="P64" s="332"/>
      <c r="Q64" s="332"/>
      <c r="R64" s="332"/>
      <c r="S64" s="332"/>
      <c r="T64" s="332"/>
      <c r="U64" s="332"/>
      <c r="V64" s="332"/>
      <c r="W64" s="332"/>
      <c r="X64" s="332"/>
      <c r="Y64" s="332"/>
      <c r="Z64" s="332"/>
      <c r="AA64" s="332"/>
      <c r="AB64" s="332"/>
      <c r="AC64" s="332"/>
      <c r="AD64" s="332"/>
      <c r="AE64" s="332"/>
      <c r="AF64" s="332"/>
      <c r="AG64" s="332"/>
      <c r="AH64" s="332"/>
      <c r="AI64" s="332"/>
      <c r="AJ64" s="332"/>
      <c r="AK64" s="332"/>
      <c r="AL64" s="332"/>
      <c r="AM64" s="332"/>
      <c r="AN64" s="332"/>
      <c r="AO64" s="333"/>
    </row>
    <row r="65" spans="2:41" ht="17.25" customHeight="1" x14ac:dyDescent="0.3">
      <c r="B65" s="328" t="s">
        <v>960</v>
      </c>
      <c r="C65" s="329"/>
      <c r="D65" s="329"/>
      <c r="E65" s="329"/>
      <c r="F65" s="329"/>
      <c r="G65" s="329"/>
      <c r="H65" s="329"/>
      <c r="I65" s="329"/>
      <c r="J65" s="329"/>
      <c r="K65" s="329"/>
      <c r="L65" s="329"/>
      <c r="M65" s="329"/>
      <c r="N65" s="329"/>
      <c r="O65" s="329"/>
      <c r="P65" s="329"/>
      <c r="Q65" s="329"/>
      <c r="R65" s="329"/>
      <c r="S65" s="329"/>
      <c r="T65" s="329"/>
      <c r="U65" s="329"/>
      <c r="V65" s="329"/>
      <c r="W65" s="329"/>
      <c r="X65" s="329"/>
      <c r="Y65" s="31" t="s">
        <v>102</v>
      </c>
      <c r="Z65" s="31"/>
      <c r="AA65" s="31"/>
      <c r="AC65" s="25"/>
      <c r="AD65" s="26" t="s">
        <v>103</v>
      </c>
      <c r="AE65" s="25"/>
      <c r="AF65" s="26" t="s">
        <v>104</v>
      </c>
      <c r="AG65" s="26"/>
      <c r="AH65" s="26"/>
      <c r="AI65" s="26"/>
      <c r="AJ65" s="26"/>
      <c r="AK65" s="26"/>
      <c r="AL65" s="26"/>
      <c r="AM65" s="26"/>
      <c r="AN65" s="26"/>
      <c r="AO65" s="2"/>
    </row>
    <row r="66" spans="2:41" ht="17.25" customHeight="1" x14ac:dyDescent="0.3">
      <c r="B66" s="334" t="s">
        <v>1024</v>
      </c>
      <c r="C66" s="329"/>
      <c r="D66" s="329"/>
      <c r="E66" s="329"/>
      <c r="F66" s="329"/>
      <c r="G66" s="329"/>
      <c r="H66" s="329"/>
      <c r="I66" s="329"/>
      <c r="J66" s="329"/>
      <c r="K66" s="329"/>
      <c r="L66" s="329"/>
      <c r="M66" s="329"/>
      <c r="N66" s="329"/>
      <c r="O66" s="329"/>
      <c r="P66" s="329"/>
      <c r="Q66" s="329"/>
      <c r="R66" s="329"/>
      <c r="S66" s="329"/>
      <c r="T66" s="329"/>
      <c r="U66" s="329"/>
      <c r="V66" s="329"/>
      <c r="W66" s="329"/>
      <c r="X66" s="329"/>
      <c r="Y66" s="31" t="s">
        <v>102</v>
      </c>
      <c r="Z66" s="31"/>
      <c r="AA66" s="31"/>
      <c r="AC66" s="25"/>
      <c r="AD66" s="26" t="s">
        <v>103</v>
      </c>
      <c r="AE66" s="25"/>
      <c r="AF66" s="26" t="s">
        <v>104</v>
      </c>
      <c r="AG66" s="26"/>
      <c r="AH66" s="26"/>
      <c r="AI66" s="26"/>
      <c r="AJ66" s="26"/>
      <c r="AK66" s="26"/>
      <c r="AL66" s="26"/>
      <c r="AM66" s="26"/>
      <c r="AN66" s="26"/>
      <c r="AO66" s="2"/>
    </row>
    <row r="67" spans="2:41" ht="17.25" customHeight="1" x14ac:dyDescent="0.3">
      <c r="B67" s="334" t="s">
        <v>495</v>
      </c>
      <c r="C67" s="335"/>
      <c r="D67" s="335"/>
      <c r="E67" s="335"/>
      <c r="F67" s="335"/>
      <c r="G67" s="335"/>
      <c r="H67" s="335"/>
      <c r="I67" s="335"/>
      <c r="J67" s="335"/>
      <c r="K67" s="335"/>
      <c r="L67" s="335"/>
      <c r="M67" s="335"/>
      <c r="N67" s="335"/>
      <c r="O67" s="335"/>
      <c r="P67" s="335"/>
      <c r="Q67" s="335"/>
      <c r="R67" s="335"/>
      <c r="S67" s="335"/>
      <c r="T67" s="335"/>
      <c r="U67" s="335"/>
      <c r="V67" s="335"/>
      <c r="W67" s="335"/>
      <c r="X67" s="335"/>
      <c r="Y67" s="335"/>
      <c r="Z67" s="335"/>
      <c r="AA67" s="335"/>
      <c r="AB67" s="335"/>
      <c r="AC67" s="335"/>
      <c r="AD67" s="335"/>
      <c r="AE67" s="335"/>
      <c r="AF67" s="335"/>
      <c r="AG67" s="26"/>
      <c r="AH67" s="26"/>
      <c r="AI67" s="26"/>
      <c r="AJ67" s="26"/>
      <c r="AK67" s="26"/>
      <c r="AL67" s="26"/>
      <c r="AM67" s="26"/>
      <c r="AN67" s="26"/>
      <c r="AO67" s="2"/>
    </row>
    <row r="68" spans="2:41" ht="17.25" x14ac:dyDescent="0.3">
      <c r="B68" s="328" t="s">
        <v>1025</v>
      </c>
      <c r="C68" s="329"/>
      <c r="D68" s="329"/>
      <c r="E68" s="329"/>
      <c r="F68" s="329"/>
      <c r="G68" s="329"/>
      <c r="H68" s="329"/>
      <c r="I68" s="329"/>
      <c r="J68" s="329"/>
      <c r="K68" s="329"/>
      <c r="L68" s="329"/>
      <c r="M68" s="329"/>
      <c r="N68" s="329"/>
      <c r="O68" s="329"/>
      <c r="P68" s="329"/>
      <c r="Q68" s="329"/>
      <c r="R68" s="329"/>
      <c r="S68" s="329"/>
      <c r="T68" s="329"/>
      <c r="U68" s="329"/>
      <c r="V68" s="329"/>
      <c r="W68" s="329"/>
      <c r="X68" s="329"/>
      <c r="Y68" s="31" t="s">
        <v>102</v>
      </c>
      <c r="Z68" s="31"/>
      <c r="AA68" s="31"/>
      <c r="AC68" s="25"/>
      <c r="AD68" s="26" t="s">
        <v>103</v>
      </c>
      <c r="AE68" s="25"/>
      <c r="AF68" s="26" t="s">
        <v>104</v>
      </c>
      <c r="AG68" s="26"/>
      <c r="AH68" s="26"/>
      <c r="AI68" s="26"/>
      <c r="AJ68" s="26"/>
      <c r="AK68" s="26"/>
      <c r="AL68" s="26"/>
      <c r="AM68" s="26"/>
      <c r="AN68" s="26"/>
      <c r="AO68" s="2"/>
    </row>
    <row r="69" spans="2:41" ht="17.25" x14ac:dyDescent="0.3">
      <c r="B69" s="328" t="s">
        <v>115</v>
      </c>
      <c r="C69" s="329"/>
      <c r="D69" s="329"/>
      <c r="E69" s="329"/>
      <c r="F69" s="329"/>
      <c r="G69" s="329"/>
      <c r="H69" s="329"/>
      <c r="I69" s="329"/>
      <c r="J69" s="329"/>
      <c r="K69" s="329"/>
      <c r="L69" s="329"/>
      <c r="M69" s="329"/>
      <c r="N69" s="329"/>
      <c r="O69" s="329"/>
      <c r="P69" s="329"/>
      <c r="Q69" s="329"/>
      <c r="R69" s="329"/>
      <c r="S69" s="329"/>
      <c r="T69" s="329"/>
      <c r="U69" s="329"/>
      <c r="V69" s="329"/>
      <c r="W69" s="329"/>
      <c r="X69" s="329"/>
      <c r="Y69" s="31" t="s">
        <v>102</v>
      </c>
      <c r="Z69" s="31"/>
      <c r="AA69" s="31"/>
      <c r="AC69" s="25"/>
      <c r="AD69" s="26" t="s">
        <v>103</v>
      </c>
      <c r="AE69" s="25"/>
      <c r="AF69" s="26" t="s">
        <v>104</v>
      </c>
      <c r="AG69" s="26"/>
      <c r="AH69" s="26"/>
      <c r="AI69" s="26"/>
      <c r="AJ69" s="26"/>
      <c r="AK69" s="26"/>
      <c r="AL69" s="26"/>
      <c r="AM69" s="26"/>
      <c r="AN69" s="26"/>
      <c r="AO69" s="2"/>
    </row>
    <row r="70" spans="2:41" ht="17.25" x14ac:dyDescent="0.3">
      <c r="B70" s="328" t="s">
        <v>1026</v>
      </c>
      <c r="C70" s="329"/>
      <c r="D70" s="329"/>
      <c r="E70" s="329"/>
      <c r="F70" s="329"/>
      <c r="G70" s="329"/>
      <c r="H70" s="329"/>
      <c r="I70" s="329"/>
      <c r="J70" s="329"/>
      <c r="K70" s="329"/>
      <c r="L70" s="329"/>
      <c r="M70" s="329"/>
      <c r="N70" s="329"/>
      <c r="O70" s="329"/>
      <c r="P70" s="329"/>
      <c r="Q70" s="329"/>
      <c r="R70" s="329"/>
      <c r="S70" s="329"/>
      <c r="T70" s="329"/>
      <c r="U70" s="329"/>
      <c r="V70" s="329"/>
      <c r="W70" s="329"/>
      <c r="X70" s="329"/>
      <c r="Y70" s="329" t="s">
        <v>102</v>
      </c>
      <c r="Z70" s="329"/>
      <c r="AA70" s="329"/>
      <c r="AB70" s="330"/>
      <c r="AC70" s="25"/>
      <c r="AD70" s="26" t="s">
        <v>103</v>
      </c>
      <c r="AE70" s="25"/>
      <c r="AF70" s="26" t="s">
        <v>128</v>
      </c>
      <c r="AG70" s="26"/>
      <c r="AH70" s="26"/>
      <c r="AI70" s="26"/>
      <c r="AJ70" s="26"/>
      <c r="AK70" s="26"/>
      <c r="AL70" s="26"/>
      <c r="AM70" s="26"/>
      <c r="AN70" s="26"/>
      <c r="AO70" s="2"/>
    </row>
    <row r="71" spans="2:41" ht="17.25" hidden="1" x14ac:dyDescent="0.3">
      <c r="B71" s="328" t="s">
        <v>163</v>
      </c>
      <c r="C71" s="329"/>
      <c r="D71" s="329"/>
      <c r="E71" s="329"/>
      <c r="F71" s="329"/>
      <c r="G71" s="329"/>
      <c r="H71" s="329"/>
      <c r="I71" s="329"/>
      <c r="J71" s="329"/>
      <c r="K71" s="329"/>
      <c r="L71" s="329"/>
      <c r="M71" s="329"/>
      <c r="N71" s="329"/>
      <c r="O71" s="329"/>
      <c r="P71" s="329"/>
      <c r="Q71" s="329"/>
      <c r="R71" s="329"/>
      <c r="S71" s="329"/>
      <c r="T71" s="329"/>
      <c r="U71" s="329"/>
      <c r="V71" s="329"/>
      <c r="W71" s="329"/>
      <c r="X71" s="329"/>
      <c r="Y71" s="329" t="s">
        <v>102</v>
      </c>
      <c r="Z71" s="329"/>
      <c r="AA71" s="329"/>
      <c r="AB71" s="330"/>
      <c r="AC71" s="25"/>
      <c r="AD71" s="26" t="s">
        <v>103</v>
      </c>
      <c r="AE71" s="25"/>
      <c r="AF71" s="26" t="s">
        <v>104</v>
      </c>
      <c r="AG71" s="26"/>
      <c r="AH71" s="26"/>
      <c r="AI71" s="26"/>
      <c r="AJ71" s="26"/>
      <c r="AK71" s="26"/>
      <c r="AL71" s="26"/>
      <c r="AM71" s="26"/>
      <c r="AN71" s="26"/>
      <c r="AO71" s="2"/>
    </row>
    <row r="72" spans="2:41" ht="17.25" hidden="1" x14ac:dyDescent="0.3">
      <c r="B72" s="328" t="s">
        <v>129</v>
      </c>
      <c r="C72" s="329"/>
      <c r="D72" s="329"/>
      <c r="E72" s="329"/>
      <c r="F72" s="329"/>
      <c r="G72" s="329"/>
      <c r="H72" s="329"/>
      <c r="I72" s="329"/>
      <c r="J72" s="329"/>
      <c r="K72" s="329"/>
      <c r="L72" s="329"/>
      <c r="M72" s="329"/>
      <c r="N72" s="329"/>
      <c r="O72" s="329"/>
      <c r="P72" s="329"/>
      <c r="Q72" s="329"/>
      <c r="R72" s="329"/>
      <c r="S72" s="329"/>
      <c r="T72" s="329"/>
      <c r="U72" s="329"/>
      <c r="V72" s="329"/>
      <c r="W72" s="329"/>
      <c r="X72" s="329"/>
      <c r="Y72" s="329" t="s">
        <v>102</v>
      </c>
      <c r="Z72" s="329"/>
      <c r="AA72" s="329"/>
      <c r="AB72" s="330"/>
      <c r="AC72" s="25"/>
      <c r="AD72" s="26" t="s">
        <v>103</v>
      </c>
      <c r="AE72" s="25"/>
      <c r="AF72" s="26" t="s">
        <v>104</v>
      </c>
      <c r="AG72" s="26"/>
      <c r="AH72" s="26"/>
      <c r="AI72" s="26"/>
      <c r="AJ72" s="26"/>
      <c r="AK72" s="26"/>
      <c r="AL72" s="26"/>
      <c r="AM72" s="26"/>
      <c r="AN72" s="26"/>
      <c r="AO72" s="2"/>
    </row>
    <row r="73" spans="2:41" ht="17.25" x14ac:dyDescent="0.3">
      <c r="B73" s="328" t="s">
        <v>377</v>
      </c>
      <c r="C73" s="329"/>
      <c r="D73" s="329"/>
      <c r="E73" s="329"/>
      <c r="F73" s="329"/>
      <c r="G73" s="329"/>
      <c r="H73" s="329"/>
      <c r="I73" s="329"/>
      <c r="J73" s="329"/>
      <c r="K73" s="329"/>
      <c r="L73" s="329"/>
      <c r="M73" s="329"/>
      <c r="N73" s="329"/>
      <c r="O73" s="329"/>
      <c r="P73" s="329"/>
      <c r="Q73" s="329"/>
      <c r="R73" s="329"/>
      <c r="S73" s="329"/>
      <c r="T73" s="329"/>
      <c r="U73" s="329"/>
      <c r="V73" s="329"/>
      <c r="W73" s="329"/>
      <c r="X73" s="329"/>
      <c r="Y73" s="31" t="s">
        <v>102</v>
      </c>
      <c r="Z73" s="31"/>
      <c r="AA73" s="31"/>
      <c r="AC73" s="25"/>
      <c r="AD73" s="26" t="s">
        <v>103</v>
      </c>
      <c r="AE73" s="25"/>
      <c r="AF73" s="26" t="s">
        <v>104</v>
      </c>
      <c r="AG73" s="26"/>
      <c r="AH73" s="26"/>
      <c r="AI73" s="26"/>
      <c r="AJ73" s="26"/>
      <c r="AK73" s="26"/>
      <c r="AL73" s="26"/>
      <c r="AM73" s="26"/>
      <c r="AN73" s="26"/>
      <c r="AO73" s="2"/>
    </row>
    <row r="74" spans="2:41" ht="17.25" x14ac:dyDescent="0.3">
      <c r="B74" s="328" t="s">
        <v>378</v>
      </c>
      <c r="C74" s="329"/>
      <c r="D74" s="329"/>
      <c r="E74" s="329"/>
      <c r="F74" s="329"/>
      <c r="G74" s="329"/>
      <c r="H74" s="329"/>
      <c r="I74" s="329"/>
      <c r="J74" s="329"/>
      <c r="K74" s="329"/>
      <c r="L74" s="329"/>
      <c r="M74" s="329"/>
      <c r="N74" s="329"/>
      <c r="O74" s="329"/>
      <c r="P74" s="329"/>
      <c r="Q74" s="329"/>
      <c r="R74" s="329"/>
      <c r="S74" s="329"/>
      <c r="T74" s="329"/>
      <c r="U74" s="329"/>
      <c r="V74" s="329"/>
      <c r="W74" s="329"/>
      <c r="X74" s="329"/>
      <c r="Y74" s="31" t="s">
        <v>102</v>
      </c>
      <c r="Z74" s="31"/>
      <c r="AA74" s="31"/>
      <c r="AC74" s="25"/>
      <c r="AD74" s="26" t="s">
        <v>103</v>
      </c>
      <c r="AE74" s="25"/>
      <c r="AF74" s="26" t="s">
        <v>104</v>
      </c>
      <c r="AG74" s="26"/>
      <c r="AH74" s="26"/>
      <c r="AI74" s="26"/>
      <c r="AJ74" s="26"/>
      <c r="AK74" s="26"/>
      <c r="AL74" s="26"/>
      <c r="AM74" s="26"/>
      <c r="AN74" s="26"/>
      <c r="AO74" s="2"/>
    </row>
    <row r="75" spans="2:41" ht="9" customHeight="1" x14ac:dyDescent="0.3">
      <c r="B75" s="363"/>
      <c r="C75" s="364"/>
      <c r="D75" s="364"/>
      <c r="E75" s="364"/>
      <c r="F75" s="364"/>
      <c r="G75" s="364"/>
      <c r="H75" s="364"/>
      <c r="I75" s="364"/>
      <c r="J75" s="364"/>
      <c r="K75" s="364"/>
      <c r="L75" s="364"/>
      <c r="M75" s="364"/>
      <c r="N75" s="364"/>
      <c r="O75" s="364"/>
      <c r="P75" s="364"/>
      <c r="Q75" s="364"/>
      <c r="R75" s="364"/>
      <c r="S75" s="364"/>
      <c r="T75" s="364"/>
      <c r="U75" s="364"/>
      <c r="V75" s="364"/>
      <c r="W75" s="364"/>
      <c r="X75" s="364"/>
      <c r="Y75" s="364"/>
      <c r="Z75" s="364"/>
      <c r="AA75" s="364"/>
      <c r="AB75" s="364"/>
      <c r="AC75" s="364"/>
      <c r="AD75" s="364"/>
      <c r="AE75" s="364"/>
      <c r="AF75" s="364"/>
      <c r="AG75" s="364"/>
      <c r="AH75" s="364"/>
      <c r="AI75" s="364"/>
      <c r="AJ75" s="364"/>
      <c r="AK75" s="364"/>
      <c r="AL75" s="364"/>
      <c r="AM75" s="364"/>
      <c r="AN75" s="364"/>
      <c r="AO75" s="365"/>
    </row>
    <row r="76" spans="2:41" x14ac:dyDescent="0.25">
      <c r="B76" s="366"/>
      <c r="C76" s="367"/>
      <c r="D76" s="367"/>
      <c r="E76" s="367"/>
      <c r="F76" s="367"/>
      <c r="G76" s="367"/>
      <c r="H76" s="367"/>
      <c r="I76" s="367"/>
      <c r="J76" s="367"/>
      <c r="K76" s="367"/>
      <c r="L76" s="367"/>
      <c r="M76" s="367"/>
      <c r="N76" s="367"/>
      <c r="O76" s="367"/>
      <c r="P76" s="367"/>
      <c r="Q76" s="367"/>
      <c r="R76" s="367"/>
      <c r="S76" s="367"/>
      <c r="T76" s="367"/>
      <c r="U76" s="367"/>
      <c r="V76" s="367"/>
      <c r="W76" s="367"/>
      <c r="X76" s="367"/>
      <c r="Y76" s="367"/>
      <c r="Z76" s="367"/>
      <c r="AA76" s="367"/>
      <c r="AB76" s="367"/>
      <c r="AC76" s="367"/>
      <c r="AD76" s="367"/>
      <c r="AE76" s="367"/>
      <c r="AF76" s="367"/>
      <c r="AG76" s="367"/>
      <c r="AH76" s="367"/>
      <c r="AI76" s="367"/>
      <c r="AJ76" s="367"/>
      <c r="AK76" s="367"/>
      <c r="AL76" s="367"/>
      <c r="AM76" s="367"/>
      <c r="AN76" s="367"/>
      <c r="AO76" s="368"/>
    </row>
    <row r="77" spans="2:41" ht="15.75" customHeight="1" x14ac:dyDescent="0.25">
      <c r="B77" s="369" t="s">
        <v>110</v>
      </c>
      <c r="C77" s="370"/>
      <c r="D77" s="370"/>
      <c r="E77" s="370"/>
      <c r="F77" s="370"/>
      <c r="G77" s="370"/>
      <c r="H77" s="370"/>
      <c r="I77" s="370"/>
      <c r="J77" s="370"/>
      <c r="K77" s="370"/>
      <c r="L77" s="370"/>
      <c r="M77" s="370"/>
      <c r="N77" s="370"/>
      <c r="O77" s="370"/>
      <c r="P77" s="370"/>
      <c r="Q77" s="371"/>
      <c r="R77" s="351" t="s">
        <v>1083</v>
      </c>
      <c r="S77" s="352"/>
      <c r="T77" s="352"/>
      <c r="U77" s="352"/>
      <c r="V77" s="352"/>
      <c r="W77" s="352"/>
      <c r="X77" s="352"/>
      <c r="Y77" s="352"/>
      <c r="Z77" s="352"/>
      <c r="AA77" s="352"/>
      <c r="AB77" s="352"/>
      <c r="AC77" s="352"/>
      <c r="AD77" s="352"/>
      <c r="AE77" s="352"/>
      <c r="AF77" s="352"/>
      <c r="AG77" s="352"/>
      <c r="AH77" s="352"/>
      <c r="AI77" s="352"/>
      <c r="AJ77" s="352"/>
      <c r="AK77" s="352"/>
      <c r="AL77" s="352"/>
      <c r="AM77" s="352"/>
      <c r="AN77" s="352"/>
      <c r="AO77" s="353"/>
    </row>
    <row r="78" spans="2:41" ht="15.75" customHeight="1" x14ac:dyDescent="0.25">
      <c r="B78" s="280"/>
      <c r="C78" s="133"/>
      <c r="D78" s="133"/>
      <c r="E78" s="133"/>
      <c r="F78" s="133"/>
      <c r="G78" s="133"/>
      <c r="H78" s="133"/>
      <c r="I78" s="133"/>
      <c r="J78" s="133"/>
      <c r="K78" s="133"/>
      <c r="L78" s="133"/>
      <c r="M78" s="133"/>
      <c r="N78" s="133"/>
      <c r="O78" s="133"/>
      <c r="P78" s="133"/>
      <c r="Q78" s="371"/>
      <c r="R78" s="351" t="s">
        <v>1084</v>
      </c>
      <c r="S78" s="352"/>
      <c r="T78" s="352"/>
      <c r="U78" s="352"/>
      <c r="V78" s="352"/>
      <c r="W78" s="352"/>
      <c r="X78" s="352"/>
      <c r="Y78" s="352"/>
      <c r="Z78" s="352"/>
      <c r="AA78" s="352"/>
      <c r="AB78" s="352"/>
      <c r="AC78" s="352"/>
      <c r="AD78" s="352"/>
      <c r="AE78" s="352"/>
      <c r="AF78" s="352"/>
      <c r="AG78" s="352"/>
      <c r="AH78" s="352"/>
      <c r="AI78" s="352"/>
      <c r="AJ78" s="352"/>
      <c r="AK78" s="352"/>
      <c r="AL78" s="352"/>
      <c r="AM78" s="352"/>
      <c r="AN78" s="352"/>
      <c r="AO78" s="353"/>
    </row>
    <row r="79" spans="2:41" ht="15.75" customHeight="1" x14ac:dyDescent="0.25">
      <c r="B79" s="359"/>
      <c r="C79" s="360"/>
      <c r="D79" s="360"/>
      <c r="E79" s="360"/>
      <c r="F79" s="360"/>
      <c r="G79" s="360"/>
      <c r="H79" s="360"/>
      <c r="I79" s="360"/>
      <c r="J79" s="360"/>
      <c r="K79" s="360"/>
      <c r="L79" s="360"/>
      <c r="M79" s="360"/>
      <c r="N79" s="360"/>
      <c r="O79" s="360"/>
      <c r="P79" s="360"/>
      <c r="Q79" s="371"/>
      <c r="R79" s="372" t="s">
        <v>1022</v>
      </c>
      <c r="S79" s="372"/>
      <c r="T79" s="372"/>
      <c r="U79" s="372"/>
      <c r="V79" s="372"/>
      <c r="W79" s="372"/>
      <c r="X79" s="372"/>
      <c r="Y79" s="372"/>
      <c r="Z79" s="372"/>
      <c r="AA79" s="372"/>
      <c r="AB79" s="372"/>
      <c r="AC79" s="372"/>
      <c r="AD79" s="372"/>
      <c r="AE79" s="372"/>
      <c r="AF79" s="372"/>
      <c r="AG79" s="372"/>
      <c r="AH79" s="372"/>
      <c r="AI79" s="372"/>
      <c r="AJ79" s="372"/>
      <c r="AK79" s="372"/>
      <c r="AL79" s="372"/>
      <c r="AM79" s="372"/>
      <c r="AN79" s="372"/>
      <c r="AO79" s="373"/>
    </row>
    <row r="80" spans="2:41" ht="15.75" customHeight="1" x14ac:dyDescent="0.25">
      <c r="B80" s="277"/>
      <c r="C80" s="278"/>
      <c r="D80" s="278"/>
      <c r="E80" s="278"/>
      <c r="F80" s="278"/>
      <c r="G80" s="278"/>
      <c r="H80" s="278"/>
      <c r="I80" s="278"/>
      <c r="J80" s="278"/>
      <c r="K80" s="278"/>
      <c r="L80" s="278"/>
      <c r="M80" s="278"/>
      <c r="N80" s="278"/>
      <c r="O80" s="278"/>
      <c r="P80" s="278"/>
      <c r="Q80" s="371"/>
      <c r="R80" s="185"/>
      <c r="S80" s="185"/>
      <c r="T80" s="185"/>
      <c r="U80" s="185"/>
      <c r="V80" s="185"/>
      <c r="W80" s="185"/>
      <c r="X80" s="185"/>
      <c r="Y80" s="185"/>
      <c r="Z80" s="185"/>
      <c r="AA80" s="185"/>
      <c r="AB80" s="185"/>
      <c r="AC80" s="185"/>
      <c r="AD80" s="185"/>
      <c r="AE80" s="185"/>
      <c r="AF80" s="185"/>
      <c r="AG80" s="185"/>
      <c r="AH80" s="185"/>
      <c r="AI80" s="185"/>
      <c r="AJ80" s="185"/>
      <c r="AK80" s="185"/>
      <c r="AL80" s="185"/>
      <c r="AM80" s="185"/>
      <c r="AN80" s="185"/>
      <c r="AO80" s="186"/>
    </row>
    <row r="81" spans="2:41" ht="15.75" customHeight="1" x14ac:dyDescent="0.25">
      <c r="B81" s="77" t="s">
        <v>1021</v>
      </c>
      <c r="C81" s="223"/>
      <c r="D81" s="223"/>
      <c r="E81" s="223"/>
      <c r="F81" s="223"/>
      <c r="G81" s="223"/>
      <c r="H81" s="223"/>
      <c r="I81" s="223"/>
      <c r="J81" s="223"/>
      <c r="K81" s="223"/>
      <c r="L81" s="223"/>
      <c r="M81" s="223"/>
      <c r="N81" s="223"/>
      <c r="O81" s="223"/>
      <c r="P81" s="223"/>
      <c r="Q81" s="371"/>
      <c r="R81" s="351" t="s">
        <v>1013</v>
      </c>
      <c r="S81" s="352"/>
      <c r="T81" s="352"/>
      <c r="U81" s="352"/>
      <c r="V81" s="352"/>
      <c r="W81" s="352"/>
      <c r="X81" s="352"/>
      <c r="Y81" s="352"/>
      <c r="Z81" s="352"/>
      <c r="AA81" s="352"/>
      <c r="AB81" s="352"/>
      <c r="AC81" s="352"/>
      <c r="AD81" s="352"/>
      <c r="AE81" s="352"/>
      <c r="AF81" s="352"/>
      <c r="AG81" s="352"/>
      <c r="AH81" s="352"/>
      <c r="AI81" s="352"/>
      <c r="AJ81" s="352"/>
      <c r="AK81" s="352"/>
      <c r="AL81" s="352"/>
      <c r="AM81" s="352"/>
      <c r="AN81" s="352"/>
      <c r="AO81" s="353"/>
    </row>
    <row r="82" spans="2:41" ht="15.75" customHeight="1" x14ac:dyDescent="0.25">
      <c r="B82" s="359"/>
      <c r="C82" s="360"/>
      <c r="D82" s="360"/>
      <c r="E82" s="360"/>
      <c r="F82" s="360"/>
      <c r="G82" s="360"/>
      <c r="H82" s="360"/>
      <c r="I82" s="360"/>
      <c r="J82" s="360"/>
      <c r="K82" s="360"/>
      <c r="L82" s="360"/>
      <c r="M82" s="360"/>
      <c r="N82" s="360"/>
      <c r="O82" s="360"/>
      <c r="P82" s="360"/>
      <c r="Q82" s="371"/>
      <c r="AO82" s="2"/>
    </row>
    <row r="83" spans="2:41" ht="15.75" customHeight="1" x14ac:dyDescent="0.25">
      <c r="B83" s="359"/>
      <c r="C83" s="360"/>
      <c r="D83" s="360"/>
      <c r="E83" s="360"/>
      <c r="F83" s="360"/>
      <c r="G83" s="360"/>
      <c r="H83" s="360"/>
      <c r="I83" s="360"/>
      <c r="J83" s="360"/>
      <c r="K83" s="360"/>
      <c r="L83" s="360"/>
      <c r="M83" s="360"/>
      <c r="N83" s="360"/>
      <c r="O83" s="360"/>
      <c r="P83" s="360"/>
      <c r="Q83" s="371"/>
      <c r="R83" s="361"/>
      <c r="S83" s="361"/>
      <c r="T83" s="361"/>
      <c r="U83" s="361"/>
      <c r="V83" s="361"/>
      <c r="W83" s="361"/>
      <c r="X83" s="361"/>
      <c r="Y83" s="361"/>
      <c r="Z83" s="361"/>
      <c r="AA83" s="361"/>
      <c r="AB83" s="361"/>
      <c r="AC83" s="361"/>
      <c r="AD83" s="361"/>
      <c r="AE83" s="361"/>
      <c r="AF83" s="361"/>
      <c r="AG83" s="361"/>
      <c r="AH83" s="361"/>
      <c r="AI83" s="361"/>
      <c r="AJ83" s="361"/>
      <c r="AK83" s="361"/>
      <c r="AL83" s="361"/>
      <c r="AM83" s="361"/>
      <c r="AN83" s="361"/>
      <c r="AO83" s="362"/>
    </row>
    <row r="84" spans="2:41" ht="15.75" customHeight="1" x14ac:dyDescent="0.25">
      <c r="B84" s="349" t="s">
        <v>1023</v>
      </c>
      <c r="C84" s="350"/>
      <c r="D84" s="350"/>
      <c r="E84" s="350"/>
      <c r="F84" s="350"/>
      <c r="G84" s="350"/>
      <c r="H84" s="350"/>
      <c r="I84" s="350"/>
      <c r="J84" s="350"/>
      <c r="K84" s="350"/>
      <c r="L84" s="350"/>
      <c r="M84" s="350"/>
      <c r="N84" s="350"/>
      <c r="O84" s="350"/>
      <c r="P84" s="350"/>
      <c r="Q84" s="371"/>
      <c r="R84" s="351" t="s">
        <v>1082</v>
      </c>
      <c r="S84" s="352"/>
      <c r="T84" s="352"/>
      <c r="U84" s="352"/>
      <c r="V84" s="352"/>
      <c r="W84" s="352"/>
      <c r="X84" s="352"/>
      <c r="Y84" s="352"/>
      <c r="Z84" s="352"/>
      <c r="AA84" s="352"/>
      <c r="AB84" s="352"/>
      <c r="AC84" s="352"/>
      <c r="AD84" s="352"/>
      <c r="AE84" s="352"/>
      <c r="AF84" s="352"/>
      <c r="AG84" s="352"/>
      <c r="AH84" s="352"/>
      <c r="AI84" s="352"/>
      <c r="AJ84" s="352"/>
      <c r="AK84" s="352"/>
      <c r="AL84" s="352"/>
      <c r="AM84" s="352"/>
      <c r="AN84" s="352"/>
      <c r="AO84" s="353"/>
    </row>
    <row r="85" spans="2:41" ht="15.75" customHeight="1" x14ac:dyDescent="0.25">
      <c r="B85" s="354"/>
      <c r="C85" s="355"/>
      <c r="D85" s="355"/>
      <c r="E85" s="355"/>
      <c r="F85" s="355"/>
      <c r="G85" s="355"/>
      <c r="H85" s="355"/>
      <c r="I85" s="355"/>
      <c r="J85" s="355"/>
      <c r="K85" s="355"/>
      <c r="L85" s="355"/>
      <c r="M85" s="355"/>
      <c r="N85" s="355"/>
      <c r="O85" s="355"/>
      <c r="P85" s="355"/>
      <c r="Q85" s="371"/>
      <c r="R85" s="522"/>
      <c r="S85" s="522"/>
      <c r="T85" s="522"/>
      <c r="U85" s="522"/>
      <c r="V85" s="522"/>
      <c r="W85" s="522"/>
      <c r="X85" s="522"/>
      <c r="Y85" s="522"/>
      <c r="Z85" s="522"/>
      <c r="AA85" s="522"/>
      <c r="AB85" s="522"/>
      <c r="AC85" s="522"/>
      <c r="AD85" s="522"/>
      <c r="AE85" s="522"/>
      <c r="AF85" s="522"/>
      <c r="AG85" s="522"/>
      <c r="AH85" s="522"/>
      <c r="AI85" s="522"/>
      <c r="AJ85" s="522"/>
      <c r="AK85" s="522"/>
      <c r="AL85" s="522"/>
      <c r="AM85" s="522"/>
      <c r="AN85" s="522"/>
      <c r="AO85" s="523"/>
    </row>
    <row r="86" spans="2:41" ht="15.75" customHeight="1" x14ac:dyDescent="0.25">
      <c r="B86" s="354"/>
      <c r="C86" s="355"/>
      <c r="D86" s="355"/>
      <c r="E86" s="355"/>
      <c r="F86" s="355"/>
      <c r="G86" s="355"/>
      <c r="H86" s="355"/>
      <c r="I86" s="355"/>
      <c r="J86" s="355"/>
      <c r="K86" s="355"/>
      <c r="L86" s="355"/>
      <c r="M86" s="355"/>
      <c r="N86" s="355"/>
      <c r="O86" s="355"/>
      <c r="P86" s="355"/>
      <c r="Q86" s="371"/>
      <c r="R86" s="185"/>
      <c r="S86" s="185"/>
      <c r="T86" s="185"/>
      <c r="U86" s="185"/>
      <c r="V86" s="185"/>
      <c r="W86" s="185"/>
      <c r="X86" s="185"/>
      <c r="Y86" s="185"/>
      <c r="Z86" s="185"/>
      <c r="AA86" s="185"/>
      <c r="AB86" s="185"/>
      <c r="AC86" s="185"/>
      <c r="AD86" s="185"/>
      <c r="AE86" s="185"/>
      <c r="AF86" s="185"/>
      <c r="AG86" s="185"/>
      <c r="AH86" s="185"/>
      <c r="AI86" s="185"/>
      <c r="AJ86" s="185"/>
      <c r="AK86" s="185"/>
      <c r="AL86" s="185"/>
      <c r="AM86" s="185"/>
      <c r="AN86" s="185"/>
      <c r="AO86" s="186"/>
    </row>
    <row r="87" spans="2:41" ht="15.75" thickBot="1" x14ac:dyDescent="0.3">
      <c r="B87" s="356" t="s">
        <v>1020</v>
      </c>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c r="AA87" s="357"/>
      <c r="AB87" s="357"/>
      <c r="AC87" s="357"/>
      <c r="AD87" s="357"/>
      <c r="AE87" s="357"/>
      <c r="AF87" s="357"/>
      <c r="AG87" s="357"/>
      <c r="AH87" s="357"/>
      <c r="AI87" s="357"/>
      <c r="AJ87" s="357"/>
      <c r="AK87" s="357"/>
      <c r="AL87" s="357"/>
      <c r="AM87" s="357"/>
      <c r="AN87" s="357"/>
      <c r="AO87" s="358"/>
    </row>
    <row r="88" spans="2:41" x14ac:dyDescent="0.25"/>
    <row r="89" spans="2:41" x14ac:dyDescent="0.25"/>
    <row r="90" spans="2:41" x14ac:dyDescent="0.25"/>
    <row r="91" spans="2:41" x14ac:dyDescent="0.25"/>
    <row r="92" spans="2:41" x14ac:dyDescent="0.25"/>
    <row r="93" spans="2:41" x14ac:dyDescent="0.25"/>
    <row r="94" spans="2:41" x14ac:dyDescent="0.25"/>
  </sheetData>
  <sheetProtection algorithmName="SHA-512" hashValue="EYDz5zE5pvWwqJ9a9YHB2PQLpELy5KM1th4+JLpZBFoHdyRSqXBIkPF6PpvNHzeqEcGWe05TSEeRPqv6jlstpA==" saltValue="v77dBfEMYtqYYYft9k6CUA==" spinCount="100000" sheet="1" selectLockedCells="1"/>
  <mergeCells count="179">
    <mergeCell ref="B74:X74"/>
    <mergeCell ref="B59:E59"/>
    <mergeCell ref="B57:H57"/>
    <mergeCell ref="B45:G45"/>
    <mergeCell ref="K42:T42"/>
    <mergeCell ref="B64:AO64"/>
    <mergeCell ref="B73:X73"/>
    <mergeCell ref="B69:X69"/>
    <mergeCell ref="K44:T44"/>
    <mergeCell ref="X42:AN42"/>
    <mergeCell ref="X43:AN43"/>
    <mergeCell ref="B42:G42"/>
    <mergeCell ref="B65:X65"/>
    <mergeCell ref="B66:X66"/>
    <mergeCell ref="B43:G43"/>
    <mergeCell ref="B52:AN52"/>
    <mergeCell ref="X49:AN49"/>
    <mergeCell ref="K50:T50"/>
    <mergeCell ref="X50:AN50"/>
    <mergeCell ref="B49:G49"/>
    <mergeCell ref="B47:G47"/>
    <mergeCell ref="X47:AN47"/>
    <mergeCell ref="B48:G48"/>
    <mergeCell ref="B70:X70"/>
    <mergeCell ref="B14:H14"/>
    <mergeCell ref="G16:J16"/>
    <mergeCell ref="B25:K25"/>
    <mergeCell ref="M24:V24"/>
    <mergeCell ref="B87:AO87"/>
    <mergeCell ref="B76:AO76"/>
    <mergeCell ref="R77:AO77"/>
    <mergeCell ref="B75:AO75"/>
    <mergeCell ref="B77:P77"/>
    <mergeCell ref="B62:H62"/>
    <mergeCell ref="B34:K34"/>
    <mergeCell ref="Q60:S60"/>
    <mergeCell ref="V60:X60"/>
    <mergeCell ref="AA60:AB60"/>
    <mergeCell ref="B58:H58"/>
    <mergeCell ref="J58:P58"/>
    <mergeCell ref="R58:X58"/>
    <mergeCell ref="Z58:AF58"/>
    <mergeCell ref="Z55:AF55"/>
    <mergeCell ref="B60:O60"/>
    <mergeCell ref="X40:AN40"/>
    <mergeCell ref="M34:V34"/>
    <mergeCell ref="B82:P82"/>
    <mergeCell ref="B85:P85"/>
    <mergeCell ref="R85:AO85"/>
    <mergeCell ref="R84:AO84"/>
    <mergeCell ref="Q77:Q86"/>
    <mergeCell ref="B86:P86"/>
    <mergeCell ref="R81:AO81"/>
    <mergeCell ref="R78:AO78"/>
    <mergeCell ref="B79:P79"/>
    <mergeCell ref="B83:P83"/>
    <mergeCell ref="R83:AO83"/>
    <mergeCell ref="B84:P84"/>
    <mergeCell ref="R79:AO79"/>
    <mergeCell ref="X30:AE30"/>
    <mergeCell ref="X24:AE24"/>
    <mergeCell ref="M25:V25"/>
    <mergeCell ref="X25:AE25"/>
    <mergeCell ref="B24:K24"/>
    <mergeCell ref="AE17:AG17"/>
    <mergeCell ref="AA17:AC17"/>
    <mergeCell ref="AG31:AN31"/>
    <mergeCell ref="AI17:AK17"/>
    <mergeCell ref="B26:AO26"/>
    <mergeCell ref="B22:AO22"/>
    <mergeCell ref="C21:AN21"/>
    <mergeCell ref="Q17:T17"/>
    <mergeCell ref="V17:Y17"/>
    <mergeCell ref="B31:K31"/>
    <mergeCell ref="AM17:AO17"/>
    <mergeCell ref="M30:V30"/>
    <mergeCell ref="B17:E17"/>
    <mergeCell ref="G17:J17"/>
    <mergeCell ref="M31:V31"/>
    <mergeCell ref="X31:AE31"/>
    <mergeCell ref="B32:AO32"/>
    <mergeCell ref="X44:AN44"/>
    <mergeCell ref="B44:G44"/>
    <mergeCell ref="K40:T40"/>
    <mergeCell ref="X41:AN41"/>
    <mergeCell ref="B33:K33"/>
    <mergeCell ref="X33:AE33"/>
    <mergeCell ref="X34:AE34"/>
    <mergeCell ref="M33:V33"/>
    <mergeCell ref="AH37:AN37"/>
    <mergeCell ref="AH36:AN36"/>
    <mergeCell ref="Z37:AF37"/>
    <mergeCell ref="Z36:AF36"/>
    <mergeCell ref="R37:X37"/>
    <mergeCell ref="B38:AN38"/>
    <mergeCell ref="N37:P37"/>
    <mergeCell ref="N36:P36"/>
    <mergeCell ref="AG33:AN33"/>
    <mergeCell ref="AG34:AN34"/>
    <mergeCell ref="B39:H40"/>
    <mergeCell ref="R36:X36"/>
    <mergeCell ref="B36:D36"/>
    <mergeCell ref="B37:D37"/>
    <mergeCell ref="K37:L37"/>
    <mergeCell ref="B1:AO3"/>
    <mergeCell ref="B7:AO7"/>
    <mergeCell ref="B5:AO5"/>
    <mergeCell ref="B4:U4"/>
    <mergeCell ref="B11:H11"/>
    <mergeCell ref="J11:P11"/>
    <mergeCell ref="R11:X11"/>
    <mergeCell ref="AK4:AM4"/>
    <mergeCell ref="X6:AO6"/>
    <mergeCell ref="B8:H8"/>
    <mergeCell ref="J8:V8"/>
    <mergeCell ref="W8:AO8"/>
    <mergeCell ref="Z10:AC10"/>
    <mergeCell ref="AE10:AG10"/>
    <mergeCell ref="AE11:AG11"/>
    <mergeCell ref="AI10:AO10"/>
    <mergeCell ref="B10:H10"/>
    <mergeCell ref="J10:P10"/>
    <mergeCell ref="R10:X10"/>
    <mergeCell ref="Z13:AB13"/>
    <mergeCell ref="AD14:AF14"/>
    <mergeCell ref="AD13:AF13"/>
    <mergeCell ref="Q16:T16"/>
    <mergeCell ref="V16:Y16"/>
    <mergeCell ref="B16:E16"/>
    <mergeCell ref="AG30:AN30"/>
    <mergeCell ref="C19:AN19"/>
    <mergeCell ref="L17:O17"/>
    <mergeCell ref="AH14:AJ14"/>
    <mergeCell ref="AH13:AJ13"/>
    <mergeCell ref="AL13:AN13"/>
    <mergeCell ref="AL14:AN14"/>
    <mergeCell ref="J14:Q14"/>
    <mergeCell ref="L16:O16"/>
    <mergeCell ref="B13:H13"/>
    <mergeCell ref="S13:X13"/>
    <mergeCell ref="AM16:AO16"/>
    <mergeCell ref="AI16:AK16"/>
    <mergeCell ref="AE16:AG16"/>
    <mergeCell ref="AA16:AC16"/>
    <mergeCell ref="J13:Q13"/>
    <mergeCell ref="B30:K30"/>
    <mergeCell ref="C20:AN20"/>
    <mergeCell ref="K36:L36"/>
    <mergeCell ref="F36:I36"/>
    <mergeCell ref="F37:I37"/>
    <mergeCell ref="K48:T48"/>
    <mergeCell ref="X48:AN48"/>
    <mergeCell ref="X45:AN45"/>
    <mergeCell ref="B46:G46"/>
    <mergeCell ref="K46:T46"/>
    <mergeCell ref="X46:AN46"/>
    <mergeCell ref="Y72:AB72"/>
    <mergeCell ref="Z54:AF54"/>
    <mergeCell ref="AH54:AN54"/>
    <mergeCell ref="R57:X57"/>
    <mergeCell ref="AH55:AN55"/>
    <mergeCell ref="AH58:AN58"/>
    <mergeCell ref="B67:AF67"/>
    <mergeCell ref="Y71:AB71"/>
    <mergeCell ref="J57:P57"/>
    <mergeCell ref="Z57:AF57"/>
    <mergeCell ref="AH57:AN57"/>
    <mergeCell ref="B54:H54"/>
    <mergeCell ref="B55:H55"/>
    <mergeCell ref="J54:P54"/>
    <mergeCell ref="J55:P55"/>
    <mergeCell ref="R54:X54"/>
    <mergeCell ref="R55:X55"/>
    <mergeCell ref="B61:AO61"/>
    <mergeCell ref="I62:AO62"/>
    <mergeCell ref="B68:X68"/>
    <mergeCell ref="B71:X71"/>
    <mergeCell ref="B72:X72"/>
    <mergeCell ref="Y70:AB70"/>
  </mergeCells>
  <conditionalFormatting sqref="AL16:AM16">
    <cfRule type="cellIs" dxfId="86" priority="6" operator="greaterThan">
      <formula>100</formula>
    </cfRule>
  </conditionalFormatting>
  <conditionalFormatting sqref="AG30:AN30">
    <cfRule type="containsBlanks" dxfId="85" priority="3">
      <formula>LEN(TRIM(AG30))=0</formula>
    </cfRule>
    <cfRule type="cellIs" dxfId="84" priority="4" operator="lessThan">
      <formula>TODAY()</formula>
    </cfRule>
  </conditionalFormatting>
  <conditionalFormatting sqref="AG33:AN33">
    <cfRule type="containsBlanks" dxfId="83" priority="1">
      <formula>LEN(TRIM(AG33))=0</formula>
    </cfRule>
    <cfRule type="cellIs" dxfId="82" priority="2" operator="lessThan">
      <formula>TODAY()</formula>
    </cfRule>
  </conditionalFormatting>
  <conditionalFormatting sqref="Q36:R36">
    <cfRule type="expression" dxfId="81" priority="8">
      <formula>N36="Yes"</formula>
    </cfRule>
  </conditionalFormatting>
  <dataValidations count="22">
    <dataValidation allowBlank="1" showInputMessage="1" showErrorMessage="1" promptTitle="Last Name " prompt="*Providers enter last name exactly as shown on License and/or NPPES registry " sqref="B10:H10" xr:uid="{00000000-0002-0000-0200-000000000000}"/>
    <dataValidation allowBlank="1" showInputMessage="1" showErrorMessage="1" promptTitle="First Name" prompt="*Providers enter first name exactly as shown on License and/or NPPES registry" sqref="J10:P10" xr:uid="{00000000-0002-0000-0200-000001000000}"/>
    <dataValidation type="textLength" operator="greaterThan" allowBlank="1" showInputMessage="1" showErrorMessage="1" errorTitle="Middle Name Error" error="Initials not allowed, please spell out middle name. " promptTitle="Middle Name" prompt="*Providers enter middle name exactly as shown on License and/or NPPES registry (initials not allowed)" sqref="R10:X10" xr:uid="{00000000-0002-0000-0200-000002000000}">
      <formula1>1</formula1>
    </dataValidation>
    <dataValidation allowBlank="1" showInputMessage="1" showErrorMessage="1" promptTitle="Email" prompt="Enter organization email address; do not enter a personal email address." sqref="J13" xr:uid="{00000000-0002-0000-0200-000003000000}"/>
    <dataValidation allowBlank="1" showInputMessage="1" showErrorMessage="1" promptTitle="Start Date" prompt="Staff’s First Day at Program " sqref="Z13" xr:uid="{00000000-0002-0000-0200-000004000000}"/>
    <dataValidation type="textLength" operator="equal" allowBlank="1" showInputMessage="1" showErrorMessage="1" errorTitle="NPI Number Error" error="NPI Number should be 10 digits, please review entry. " promptTitle="NPI" prompt="Please see the Provider Position Matrix to ensure the appropriate taxonomy is referenced. Ensure CA is selected as the State. " sqref="B33" xr:uid="{00000000-0002-0000-0200-000005000000}">
      <formula1>10</formula1>
    </dataValidation>
    <dataValidation allowBlank="1" showInputMessage="1" showErrorMessage="1" promptTitle="Supervisor Name" prompt="Enter First and Last Name for Staff’s Supervisor" sqref="B24:K24" xr:uid="{00000000-0002-0000-0200-000006000000}"/>
    <dataValidation allowBlank="1" showInputMessage="1" showErrorMessage="1" prompt="Indicate if volunteer intern/student. " sqref="I13" xr:uid="{00000000-0002-0000-0200-000007000000}"/>
    <dataValidation type="date" allowBlank="1" showInputMessage="1" showErrorMessage="1" error="Please review your entry. " prompt="DOB required only for Clinical Staff" sqref="AE10:AG10" xr:uid="{00000000-0002-0000-0200-000008000000}">
      <formula1>8037</formula1>
      <formula2>39447</formula2>
    </dataValidation>
    <dataValidation type="whole" allowBlank="1" showInputMessage="1" showErrorMessage="1" prompt="Full Time Equivalent" sqref="AI16:AK16" xr:uid="{00000000-0002-0000-0200-000009000000}">
      <formula1>0</formula1>
      <formula2>100</formula2>
    </dataValidation>
    <dataValidation allowBlank="1" showInputMessage="1" showErrorMessage="1" prompt="Please specify if volunteer intern/student or special classification such as Screener." sqref="B13:H13" xr:uid="{00000000-0002-0000-0200-00000A000000}"/>
    <dataValidation type="whole" operator="lessThan" allowBlank="1" showInputMessage="1" showErrorMessage="1" error="Total FTE cannot exceed 100%" prompt="Total Full Time Equivalent. Cannot exceed 100 %." sqref="AL16" xr:uid="{00000000-0002-0000-0200-00000B000000}">
      <formula1>101</formula1>
    </dataValidation>
    <dataValidation allowBlank="1" showInputMessage="1" showErrorMessage="1" prompt="If applicable. Only required if also listed on NPPES registry. " sqref="Z10:AC10" xr:uid="{00000000-0002-0000-0200-00000C000000}"/>
    <dataValidation type="date" errorStyle="warning" operator="greaterThan" allowBlank="1" showInputMessage="1" showErrorMessage="1" error="License expired. Please review date. " sqref="AG30:AN30" xr:uid="{00000000-0002-0000-0200-00000D000000}">
      <formula1>TODAY()</formula1>
    </dataValidation>
    <dataValidation type="whole" allowBlank="1" showInputMessage="1" showErrorMessage="1" prompt="Full Time Equivalent " sqref="AE16:AG16" xr:uid="{00000000-0002-0000-0200-00000E000000}">
      <formula1>0</formula1>
      <formula2>100</formula2>
    </dataValidation>
    <dataValidation type="list" allowBlank="1" showInputMessage="1" showErrorMessage="1" sqref="AA16:AC16" xr:uid="{00000000-0002-0000-0200-00000F000000}">
      <formula1>"Select, Full Time, Part Time, Per Diem"</formula1>
    </dataValidation>
    <dataValidation type="whole" allowBlank="1" showInputMessage="1" showErrorMessage="1" error="Total FTE cannot exceed 100%" prompt="Total Full Time Equivalent. Cannot exceed 100 %." sqref="AM16:AO16" xr:uid="{00000000-0002-0000-0200-000010000000}">
      <formula1>1</formula1>
      <formula2>101</formula2>
    </dataValidation>
    <dataValidation allowBlank="1" showInputMessage="1" showErrorMessage="1" promptTitle="Cred Change Date" prompt="Date staff began providing services under new credential. " sqref="AD13:AF13" xr:uid="{E4A01494-BB73-48CA-9016-56C2C9723C72}"/>
    <dataValidation type="list" allowBlank="1" showInputMessage="1" showErrorMessage="1" sqref="C21:AN21" xr:uid="{00000000-0002-0000-0200-000015000000}">
      <formula1>PEIBillingLocations</formula1>
    </dataValidation>
    <dataValidation type="list" allowBlank="1" showInputMessage="1" showErrorMessage="1" promptTitle="Select Discipline" prompt="Please reference the Provider Position Matrix. " sqref="B30:K30" xr:uid="{00000000-0002-0000-0200-000028000000}">
      <formula1>DisciplineList</formula1>
    </dataValidation>
    <dataValidation type="list" allowBlank="1" showInputMessage="1" showErrorMessage="1" promptTitle="Select License/Credential" prompt="Please reference the Provider Position Matrix. " sqref="M30:V30" xr:uid="{00000000-0002-0000-0200-000029000000}">
      <formula1>License_Credential_List</formula1>
    </dataValidation>
    <dataValidation type="list" allowBlank="1" showInputMessage="1" showErrorMessage="1" sqref="G16:J16" xr:uid="{351A9542-F69C-4E50-B9E6-5A35A9DF7FB7}">
      <formula1>UnitNumbers</formula1>
    </dataValidation>
  </dataValidations>
  <hyperlinks>
    <hyperlink ref="W8" r:id="rId1" display="https://npiregistry.cms.hhs.gov/" xr:uid="{00000000-0004-0000-0200-000000000000}"/>
    <hyperlink ref="W8:AO8" r:id="rId2" display="The NPI can be found on the NPPES registry https://npiregistry.cms.hhs.gov/" xr:uid="{00000000-0004-0000-0200-000001000000}"/>
    <hyperlink ref="R77" r:id="rId3" xr:uid="{00000000-0004-0000-0200-000002000000}"/>
    <hyperlink ref="R78" r:id="rId4" xr:uid="{00000000-0004-0000-0200-000003000000}"/>
    <hyperlink ref="R81" r:id="rId5" xr:uid="{00000000-0004-0000-0200-000004000000}"/>
    <hyperlink ref="M27" r:id="rId6" display="Please review NPPES" xr:uid="{3606D6A6-74B1-4E70-946A-D8966093CE9E}"/>
    <hyperlink ref="R84" r:id="rId7" xr:uid="{0FD7400D-1D99-4C48-AA8C-412C886CB74E}"/>
  </hyperlinks>
  <printOptions horizontalCentered="1"/>
  <pageMargins left="0.1" right="0.1" top="0.1" bottom="0.1" header="0.1" footer="0.3"/>
  <pageSetup scale="46" orientation="portrait" r:id="rId8"/>
  <drawing r:id="rId9"/>
  <legacyDrawing r:id="rId10"/>
  <controls>
    <mc:AlternateContent xmlns:mc="http://schemas.openxmlformats.org/markup-compatibility/2006">
      <mc:Choice Requires="x14">
        <control shapeId="11270" r:id="rId11" name="LaunchProviderPositionMatrix">
          <controlPr defaultSize="0" autoLine="0" autoPict="0" r:id="rId12">
            <anchor moveWithCells="1">
              <from>
                <xdr:col>1</xdr:col>
                <xdr:colOff>9525</xdr:colOff>
                <xdr:row>26</xdr:row>
                <xdr:rowOff>76200</xdr:rowOff>
              </from>
              <to>
                <xdr:col>10</xdr:col>
                <xdr:colOff>304800</xdr:colOff>
                <xdr:row>27</xdr:row>
                <xdr:rowOff>133350</xdr:rowOff>
              </to>
            </anchor>
          </controlPr>
        </control>
      </mc:Choice>
      <mc:Fallback>
        <control shapeId="11270" r:id="rId11" name="LaunchProviderPositionMatrix"/>
      </mc:Fallback>
    </mc:AlternateContent>
  </controls>
  <extLst>
    <ext xmlns:x14="http://schemas.microsoft.com/office/spreadsheetml/2009/9/main" uri="{CCE6A557-97BC-4b89-ADB6-D9C93CAAB3DF}">
      <x14:dataValidations xmlns:xm="http://schemas.microsoft.com/office/excel/2006/main" count="25">
        <x14:dataValidation type="list" allowBlank="1" showInputMessage="1" showErrorMessage="1" prompt="Required if Field-Based Services Provider was answered with YES. " xr:uid="{00000000-0002-0000-0200-000011000000}">
          <x14:formula1>
            <xm:f>'Field Tables'!$I$2:$I$6</xm:f>
          </x14:formula1>
          <xm:sqref>R36</xm:sqref>
        </x14:dataValidation>
        <x14:dataValidation type="list" allowBlank="1" showInputMessage="1" showErrorMessage="1" xr:uid="{00000000-0002-0000-0200-000012000000}">
          <x14:formula1>
            <xm:f>'Field Tables'!$C$1:$C$3</xm:f>
          </x14:formula1>
          <xm:sqref>AK4</xm:sqref>
        </x14:dataValidation>
        <x14:dataValidation type="list" allowBlank="1" showInputMessage="1" showErrorMessage="1" xr:uid="{00000000-0002-0000-0200-000013000000}">
          <x14:formula1>
            <xm:f>'Field Tables'!$C$5:$C$12</xm:f>
          </x14:formula1>
          <xm:sqref>AI10</xm:sqref>
        </x14:dataValidation>
        <x14:dataValidation type="list" allowBlank="1" showInputMessage="1" showErrorMessage="1" prompt="If applicable, make a selection. " xr:uid="{00000000-0002-0000-0200-000014000000}">
          <x14:formula1>
            <xm:f>'NACT Data Lists'!$C$2:$C$3</xm:f>
          </x14:formula1>
          <xm:sqref>AH57:AN57 B57:H57 J57:P57 R57:X57 Z57:AF57</xm:sqref>
        </x14:dataValidation>
        <x14:dataValidation type="list" allowBlank="1" showInputMessage="1" showErrorMessage="1" xr:uid="{00000000-0002-0000-0200-000016000000}">
          <x14:formula1>
            <xm:f>'Field Tables'!$E$1:$E$2</xm:f>
          </x14:formula1>
          <xm:sqref>Z60 AE71:AE74 AE68:AE69 AE65:AE66 AC65:AC66 AC68:AC74</xm:sqref>
        </x14:dataValidation>
        <x14:dataValidation type="list" allowBlank="1" showInputMessage="1" showErrorMessage="1" promptTitle="Transfer" prompt="Any staff currently using IRIS that is transferring to another BHS Program or SUD Program" xr:uid="{00000000-0002-0000-0200-000017000000}">
          <x14:formula1>
            <xm:f>'Field Tables'!$E$1:$E$1</xm:f>
          </x14:formula1>
          <xm:sqref>T6</xm:sqref>
        </x14:dataValidation>
        <x14:dataValidation type="list" allowBlank="1" showInputMessage="1" showErrorMessage="1" promptTitle="New Clinical Staff" prompt="Any staff who will be providing services" xr:uid="{00000000-0002-0000-0200-000018000000}">
          <x14:formula1>
            <xm:f>'Field Tables'!$E$1:$E$1</xm:f>
          </x14:formula1>
          <xm:sqref>B6</xm:sqref>
        </x14:dataValidation>
        <x14:dataValidation type="list" allowBlank="1" showInputMessage="1" showErrorMessage="1" promptTitle="Separation" prompt="Any staff that is currently in the IRIS system who has separated from Program " xr:uid="{00000000-0002-0000-0200-000019000000}">
          <x14:formula1>
            <xm:f>'Field Tables'!$E$1:$E$1</xm:f>
          </x14:formula1>
          <xm:sqref>G6</xm:sqref>
        </x14:dataValidation>
        <x14:dataValidation type="list" allowBlank="1" showInputMessage="1" showErrorMessage="1" promptTitle="Name Change" prompt="Any staff that requires their IRIS name changed eg.: name change due to marriage " xr:uid="{00000000-0002-0000-0200-00001A000000}">
          <x14:formula1>
            <xm:f>'Field Tables'!$E$1:$E$1</xm:f>
          </x14:formula1>
          <xm:sqref>K6</xm:sqref>
        </x14:dataValidation>
        <x14:dataValidation type="list" allowBlank="1" showInputMessage="1" showErrorMessage="1" promptTitle="Credential Change" prompt="Any staff currently in IRIS that needs a credential change eg.: ASW becomes LCSW " xr:uid="{00000000-0002-0000-0200-00001B000000}">
          <x14:formula1>
            <xm:f>'Field Tables'!$E$1:$E$1</xm:f>
          </x14:formula1>
          <xm:sqref>O6</xm:sqref>
        </x14:dataValidation>
        <x14:dataValidation type="list" allowBlank="1" showInputMessage="1" showErrorMessage="1" promptTitle="Provider Schedule" prompt="Required for Staff who will be using SCHED in IRIS. Provide details in body of email when submitting PAN." xr:uid="{00000000-0002-0000-0200-00001C000000}">
          <x14:formula1>
            <xm:f>'Field Tables'!$E$1:$E$2</xm:f>
          </x14:formula1>
          <xm:sqref>P60</xm:sqref>
        </x14:dataValidation>
        <x14:dataValidation type="list" allowBlank="1" showInputMessage="1" showErrorMessage="1" prompt="Required for Staff who will be using SCHED in IRIS. Provide details in body of email when submitting PAN." xr:uid="{00000000-0002-0000-0200-00001D000000}">
          <x14:formula1>
            <xm:f>'Field Tables'!$E$1:$E$2</xm:f>
          </x14:formula1>
          <xm:sqref>U60</xm:sqref>
        </x14:dataValidation>
        <x14:dataValidation type="list" allowBlank="1" showInputMessage="1" showErrorMessage="1" promptTitle="Clinical Supervision Forms" prompt="ie.: AMFT, ASW. For assistance with Clinical Supervision Forms, please contact the AQIS Managed Care Team. " xr:uid="{00000000-0002-0000-0200-00001F000000}">
          <x14:formula1>
            <xm:f>'Field Tables'!$E$1:$E$2</xm:f>
          </x14:formula1>
          <xm:sqref>AE70</xm:sqref>
        </x14:dataValidation>
        <x14:dataValidation type="list" allowBlank="1" showInputMessage="1" showErrorMessage="1" promptTitle="Other" prompt="Please specify request in comments section. " xr:uid="{00000000-0002-0000-0200-000020000000}">
          <x14:formula1>
            <xm:f>'Field Tables'!$E$1:$E$1</xm:f>
          </x14:formula1>
          <xm:sqref>W6</xm:sqref>
        </x14:dataValidation>
        <x14:dataValidation type="list" allowBlank="1" showInputMessage="1" showErrorMessage="1" xr:uid="{00000000-0002-0000-0200-000022000000}">
          <x14:formula1>
            <xm:f>'Multiple Select Drop Downs'!$E$1:$E$4</xm:f>
          </x14:formula1>
          <xm:sqref>B48:G48 B42:G42 B44:G44 B46:G46</xm:sqref>
        </x14:dataValidation>
        <x14:dataValidation type="list" allowBlank="1" showInputMessage="1" showErrorMessage="1" xr:uid="{00000000-0002-0000-0200-000023000000}">
          <x14:formula1>
            <xm:f>'Multiple Select Drop Downs'!$G$1:$G$18</xm:f>
          </x14:formula1>
          <xm:sqref>X50:AN50 X42:AN42 X44:AN44 X46:AN46 X48:AN48</xm:sqref>
        </x14:dataValidation>
        <x14:dataValidation type="list" allowBlank="1" showInputMessage="1" showErrorMessage="1" xr:uid="{00000000-0002-0000-0200-000024000000}">
          <x14:formula1>
            <xm:f>'Multiple Select Drop Downs'!$A$1:$A$6</xm:f>
          </x14:formula1>
          <xm:sqref>K50:T50 K42:T42 K44:T44 K46:T46 K48:T48</xm:sqref>
        </x14:dataValidation>
        <x14:dataValidation type="list" allowBlank="1" showInputMessage="1" showErrorMessage="1" prompt="If applicable, make a selection. " xr:uid="{00000000-0002-0000-0200-000025000000}">
          <x14:formula1>
            <xm:f>'NACT Data Lists'!$A$2:$A$15</xm:f>
          </x14:formula1>
          <xm:sqref>B54:H54 J54:P54 R54:X54 Z54:AF54 AH54:AN54</xm:sqref>
        </x14:dataValidation>
        <x14:dataValidation type="list" allowBlank="1" showInputMessage="1" showErrorMessage="1" prompt="Make a selection." xr:uid="{00000000-0002-0000-0200-000027000000}">
          <x14:formula1>
            <xm:f>'Field Tables'!$V$2:$V$4</xm:f>
          </x14:formula1>
          <xm:sqref>AG33:AN33</xm:sqref>
        </x14:dataValidation>
        <x14:dataValidation type="list" allowBlank="1" showInputMessage="1" showErrorMessage="1" prompt="Make a selection." xr:uid="{00000000-0002-0000-0200-000021000000}">
          <x14:formula1>
            <xm:f>'Field Tables'!$G$2:$G$3</xm:f>
          </x14:formula1>
          <xm:sqref>N36</xm:sqref>
        </x14:dataValidation>
        <x14:dataValidation type="list" allowBlank="1" showInputMessage="1" showErrorMessage="1" xr:uid="{3C02C788-A87B-4C98-BFC9-3DA142D894B5}">
          <x14:formula1>
            <xm:f>'Field Tables'!$G$2:$G$3</xm:f>
          </x14:formula1>
          <xm:sqref>K36:L36</xm:sqref>
        </x14:dataValidation>
        <x14:dataValidation type="list" allowBlank="1" showInputMessage="1" showErrorMessage="1" xr:uid="{12553CEE-851D-489C-9DAB-82408E88ED03}">
          <x14:formula1>
            <xm:f>'Field Tables'!$I$10:$I$14</xm:f>
          </x14:formula1>
          <xm:sqref>F36:I36</xm:sqref>
        </x14:dataValidation>
        <x14:dataValidation type="list" allowBlank="1" showInputMessage="1" showErrorMessage="1" xr:uid="{00000000-0002-0000-0200-00002A000000}">
          <x14:formula1>
            <xm:f>'Primary Location Tables'!$N$1:$N$83</xm:f>
          </x14:formula1>
          <xm:sqref>C20:AN20</xm:sqref>
        </x14:dataValidation>
        <x14:dataValidation type="list" allowBlank="1" showInputMessage="1" showErrorMessage="1" xr:uid="{00000000-0002-0000-0200-000026000000}">
          <x14:formula1>
            <xm:f>'Primary Location Tables'!$K$1:$K$53</xm:f>
          </x14:formula1>
          <xm:sqref>C19:AN19</xm:sqref>
        </x14:dataValidation>
        <x14:dataValidation type="list" allowBlank="1" showInputMessage="1" showErrorMessage="1" prompt="Make a selection. " xr:uid="{00000000-0002-0000-0200-00002B000000}">
          <x14:formula1>
            <xm:f>'Field Tables'!$G2:$G$3</xm:f>
          </x14:formula1>
          <xm:sqref>J36 B36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BF1CF-20CF-452C-A1A4-1F40D02D4A74}">
  <sheetPr codeName="Sheet16">
    <pageSetUpPr fitToPage="1"/>
  </sheetPr>
  <dimension ref="A1:AP101"/>
  <sheetViews>
    <sheetView showGridLines="0" zoomScaleNormal="100" workbookViewId="0">
      <selection activeCell="B6" sqref="B6"/>
    </sheetView>
  </sheetViews>
  <sheetFormatPr defaultColWidth="0" defaultRowHeight="15" customHeight="1" zeroHeight="1" x14ac:dyDescent="0.25"/>
  <cols>
    <col min="1" max="1" width="4.42578125" customWidth="1"/>
    <col min="2" max="2" width="4.85546875" customWidth="1"/>
    <col min="3" max="6" width="4.5703125" customWidth="1"/>
    <col min="7" max="7" width="4.85546875" customWidth="1"/>
    <col min="8" max="10" width="4.5703125" customWidth="1"/>
    <col min="11" max="11" width="4.85546875" customWidth="1"/>
    <col min="12" max="12" width="4.5703125" customWidth="1"/>
    <col min="13" max="13" width="6.42578125" customWidth="1"/>
    <col min="14" max="29" width="4.5703125" customWidth="1"/>
    <col min="30" max="30" width="5.140625" customWidth="1"/>
    <col min="31" max="31" width="4.85546875" customWidth="1"/>
    <col min="32" max="41" width="4.5703125" customWidth="1"/>
    <col min="42" max="42" width="2.42578125" customWidth="1"/>
    <col min="43" max="16384" width="4.5703125" hidden="1"/>
  </cols>
  <sheetData>
    <row r="1" spans="2:41" ht="25.9" customHeight="1" x14ac:dyDescent="0.25">
      <c r="B1" s="438" t="s">
        <v>667</v>
      </c>
      <c r="C1" s="439"/>
      <c r="D1" s="439"/>
      <c r="E1" s="439"/>
      <c r="F1" s="439"/>
      <c r="G1" s="439"/>
      <c r="H1" s="439"/>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39"/>
      <c r="AH1" s="439"/>
      <c r="AI1" s="439"/>
      <c r="AJ1" s="439"/>
      <c r="AK1" s="439"/>
      <c r="AL1" s="439"/>
      <c r="AM1" s="439"/>
      <c r="AN1" s="439"/>
      <c r="AO1" s="440"/>
    </row>
    <row r="2" spans="2:41" ht="15" customHeight="1" x14ac:dyDescent="0.25">
      <c r="B2" s="441"/>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c r="AJ2" s="442"/>
      <c r="AK2" s="442"/>
      <c r="AL2" s="442"/>
      <c r="AM2" s="442"/>
      <c r="AN2" s="442"/>
      <c r="AO2" s="443"/>
    </row>
    <row r="3" spans="2:41" ht="33.950000000000003" customHeight="1" x14ac:dyDescent="0.25">
      <c r="B3" s="441"/>
      <c r="C3" s="442"/>
      <c r="D3" s="442"/>
      <c r="E3" s="442"/>
      <c r="F3" s="442"/>
      <c r="G3" s="442"/>
      <c r="H3" s="442"/>
      <c r="I3" s="442"/>
      <c r="J3" s="442"/>
      <c r="K3" s="442"/>
      <c r="L3" s="442"/>
      <c r="M3" s="442"/>
      <c r="N3" s="442"/>
      <c r="O3" s="442"/>
      <c r="P3" s="442"/>
      <c r="Q3" s="442"/>
      <c r="R3" s="442"/>
      <c r="S3" s="442"/>
      <c r="T3" s="442"/>
      <c r="U3" s="442"/>
      <c r="V3" s="442"/>
      <c r="W3" s="442"/>
      <c r="X3" s="442"/>
      <c r="Y3" s="442"/>
      <c r="Z3" s="442"/>
      <c r="AA3" s="442"/>
      <c r="AB3" s="442"/>
      <c r="AC3" s="442"/>
      <c r="AD3" s="442"/>
      <c r="AE3" s="442"/>
      <c r="AF3" s="442"/>
      <c r="AG3" s="442"/>
      <c r="AH3" s="442"/>
      <c r="AI3" s="442"/>
      <c r="AJ3" s="442"/>
      <c r="AK3" s="442"/>
      <c r="AL3" s="442"/>
      <c r="AM3" s="442"/>
      <c r="AN3" s="442"/>
      <c r="AO3" s="443"/>
    </row>
    <row r="4" spans="2:41" ht="17.25" customHeight="1" x14ac:dyDescent="0.25">
      <c r="B4" s="444"/>
      <c r="C4" s="445"/>
      <c r="D4" s="445"/>
      <c r="E4" s="445"/>
      <c r="F4" s="445"/>
      <c r="G4" s="445"/>
      <c r="H4" s="445"/>
      <c r="I4" s="445"/>
      <c r="J4" s="445"/>
      <c r="K4" s="445"/>
      <c r="L4" s="445"/>
      <c r="M4" s="445"/>
      <c r="N4" s="445"/>
      <c r="O4" s="445"/>
      <c r="P4" s="445"/>
      <c r="Q4" s="445"/>
      <c r="R4" s="445"/>
      <c r="S4" s="445"/>
      <c r="T4" s="445"/>
      <c r="U4" s="445"/>
      <c r="AG4" s="5" t="s">
        <v>0</v>
      </c>
      <c r="AH4" s="5"/>
      <c r="AK4" s="393" t="s">
        <v>1</v>
      </c>
      <c r="AL4" s="391"/>
      <c r="AM4" s="392"/>
      <c r="AO4" s="2"/>
    </row>
    <row r="5" spans="2:41" ht="9.75" customHeight="1" x14ac:dyDescent="0.25">
      <c r="B5" s="387"/>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9"/>
    </row>
    <row r="6" spans="2:41" x14ac:dyDescent="0.25">
      <c r="B6" s="49"/>
      <c r="C6" s="205" t="s">
        <v>4</v>
      </c>
      <c r="D6" s="206"/>
      <c r="E6" s="206"/>
      <c r="F6" s="207"/>
      <c r="G6" s="48"/>
      <c r="H6" s="187" t="s">
        <v>100</v>
      </c>
      <c r="I6" s="208"/>
      <c r="J6" s="208"/>
      <c r="K6" s="48"/>
      <c r="L6" s="187" t="s">
        <v>99</v>
      </c>
      <c r="M6" s="208"/>
      <c r="N6" s="208"/>
      <c r="O6" s="48"/>
      <c r="P6" s="187" t="s">
        <v>98</v>
      </c>
      <c r="Q6" s="208"/>
      <c r="R6" s="208"/>
      <c r="S6" s="208"/>
      <c r="T6" s="47"/>
      <c r="U6" s="205" t="s">
        <v>6</v>
      </c>
      <c r="V6" s="205"/>
      <c r="W6" s="47"/>
      <c r="X6" s="446" t="s">
        <v>392</v>
      </c>
      <c r="Y6" s="447"/>
      <c r="Z6" s="447"/>
      <c r="AA6" s="447"/>
      <c r="AB6" s="447"/>
      <c r="AC6" s="447"/>
      <c r="AD6" s="447"/>
      <c r="AE6" s="447"/>
      <c r="AF6" s="447"/>
      <c r="AG6" s="447"/>
      <c r="AH6" s="447"/>
      <c r="AI6" s="447"/>
      <c r="AJ6" s="447"/>
      <c r="AK6" s="447"/>
      <c r="AL6" s="447"/>
      <c r="AM6" s="447"/>
      <c r="AN6" s="447"/>
      <c r="AO6" s="448"/>
    </row>
    <row r="7" spans="2:41" ht="9.75" customHeight="1" x14ac:dyDescent="0.25">
      <c r="B7" s="387"/>
      <c r="C7" s="388"/>
      <c r="D7" s="388"/>
      <c r="E7" s="388"/>
      <c r="F7" s="388"/>
      <c r="G7" s="388"/>
      <c r="H7" s="388"/>
      <c r="I7" s="388"/>
      <c r="J7" s="388"/>
      <c r="K7" s="388"/>
      <c r="L7" s="388"/>
      <c r="M7" s="388"/>
      <c r="N7" s="388"/>
      <c r="O7" s="388"/>
      <c r="P7" s="388"/>
      <c r="Q7" s="388"/>
      <c r="R7" s="388"/>
      <c r="S7" s="388"/>
      <c r="T7" s="388"/>
      <c r="U7" s="388"/>
      <c r="V7" s="388"/>
      <c r="W7" s="388"/>
      <c r="X7" s="388"/>
      <c r="Y7" s="388"/>
      <c r="Z7" s="388"/>
      <c r="AA7" s="388"/>
      <c r="AB7" s="388"/>
      <c r="AC7" s="388"/>
      <c r="AD7" s="388"/>
      <c r="AE7" s="388"/>
      <c r="AF7" s="388"/>
      <c r="AG7" s="388"/>
      <c r="AH7" s="388"/>
      <c r="AI7" s="388"/>
      <c r="AJ7" s="388"/>
      <c r="AK7" s="388"/>
      <c r="AL7" s="388"/>
      <c r="AM7" s="388"/>
      <c r="AN7" s="388"/>
      <c r="AO7" s="389"/>
    </row>
    <row r="8" spans="2:41" ht="103.5" customHeight="1" x14ac:dyDescent="0.25">
      <c r="B8" s="449" t="s">
        <v>7</v>
      </c>
      <c r="C8" s="450"/>
      <c r="D8" s="450"/>
      <c r="E8" s="450"/>
      <c r="F8" s="450"/>
      <c r="G8" s="450"/>
      <c r="H8" s="451"/>
      <c r="I8" s="16"/>
      <c r="J8" s="452" t="s">
        <v>8</v>
      </c>
      <c r="K8" s="453"/>
      <c r="L8" s="453"/>
      <c r="M8" s="453"/>
      <c r="N8" s="453"/>
      <c r="O8" s="453"/>
      <c r="P8" s="453"/>
      <c r="Q8" s="453"/>
      <c r="R8" s="453"/>
      <c r="S8" s="453"/>
      <c r="T8" s="453"/>
      <c r="U8" s="453"/>
      <c r="V8" s="453"/>
      <c r="W8" s="454" t="s">
        <v>9</v>
      </c>
      <c r="X8" s="454"/>
      <c r="Y8" s="454"/>
      <c r="Z8" s="454"/>
      <c r="AA8" s="454"/>
      <c r="AB8" s="454"/>
      <c r="AC8" s="454"/>
      <c r="AD8" s="454"/>
      <c r="AE8" s="454"/>
      <c r="AF8" s="455"/>
      <c r="AG8" s="455"/>
      <c r="AH8" s="455"/>
      <c r="AI8" s="455"/>
      <c r="AJ8" s="455"/>
      <c r="AK8" s="455"/>
      <c r="AL8" s="455"/>
      <c r="AM8" s="455"/>
      <c r="AN8" s="455"/>
      <c r="AO8" s="456"/>
    </row>
    <row r="9" spans="2:41" ht="9.75" customHeight="1" x14ac:dyDescent="0.25">
      <c r="B9" s="1"/>
      <c r="AO9" s="2"/>
    </row>
    <row r="10" spans="2:41" ht="27" customHeight="1" x14ac:dyDescent="0.25">
      <c r="B10" s="390"/>
      <c r="C10" s="391"/>
      <c r="D10" s="391"/>
      <c r="E10" s="391"/>
      <c r="F10" s="391"/>
      <c r="G10" s="391"/>
      <c r="H10" s="392"/>
      <c r="J10" s="393"/>
      <c r="K10" s="391"/>
      <c r="L10" s="391"/>
      <c r="M10" s="391"/>
      <c r="N10" s="391"/>
      <c r="O10" s="391"/>
      <c r="P10" s="392"/>
      <c r="R10" s="393"/>
      <c r="S10" s="391"/>
      <c r="T10" s="391"/>
      <c r="U10" s="391"/>
      <c r="V10" s="391"/>
      <c r="W10" s="391"/>
      <c r="X10" s="392"/>
      <c r="Z10" s="423"/>
      <c r="AA10" s="423"/>
      <c r="AB10" s="423"/>
      <c r="AC10" s="423"/>
      <c r="AE10" s="424"/>
      <c r="AF10" s="424"/>
      <c r="AG10" s="424"/>
      <c r="AI10" s="425"/>
      <c r="AJ10" s="426"/>
      <c r="AK10" s="426"/>
      <c r="AL10" s="426"/>
      <c r="AM10" s="426"/>
      <c r="AN10" s="426"/>
      <c r="AO10" s="427"/>
    </row>
    <row r="11" spans="2:41" ht="18.75" customHeight="1" x14ac:dyDescent="0.3">
      <c r="B11" s="385" t="s">
        <v>10</v>
      </c>
      <c r="C11" s="379"/>
      <c r="D11" s="379"/>
      <c r="E11" s="379"/>
      <c r="F11" s="379"/>
      <c r="G11" s="379"/>
      <c r="H11" s="379"/>
      <c r="I11" s="9"/>
      <c r="J11" s="379" t="s">
        <v>11</v>
      </c>
      <c r="K11" s="379"/>
      <c r="L11" s="379"/>
      <c r="M11" s="379"/>
      <c r="N11" s="379"/>
      <c r="O11" s="379"/>
      <c r="P11" s="379"/>
      <c r="Q11" s="9"/>
      <c r="R11" s="379" t="s">
        <v>12</v>
      </c>
      <c r="S11" s="379"/>
      <c r="T11" s="379"/>
      <c r="U11" s="379"/>
      <c r="V11" s="379"/>
      <c r="W11" s="379"/>
      <c r="X11" s="379"/>
      <c r="Y11" s="9"/>
      <c r="Z11" s="9" t="s">
        <v>221</v>
      </c>
      <c r="AE11" s="409" t="s">
        <v>222</v>
      </c>
      <c r="AF11" s="409"/>
      <c r="AG11" s="409"/>
      <c r="AI11" s="9" t="s">
        <v>13</v>
      </c>
      <c r="AJ11" s="9"/>
      <c r="AK11" s="9"/>
      <c r="AL11" s="9"/>
      <c r="AM11" s="9"/>
      <c r="AN11" s="9"/>
      <c r="AO11" s="13"/>
    </row>
    <row r="12" spans="2:41" ht="9" customHeight="1" x14ac:dyDescent="0.25">
      <c r="B12" s="1"/>
      <c r="AO12" s="2"/>
    </row>
    <row r="13" spans="2:41" ht="27" customHeight="1" x14ac:dyDescent="0.25">
      <c r="B13" s="421"/>
      <c r="C13" s="422"/>
      <c r="D13" s="422"/>
      <c r="E13" s="422"/>
      <c r="F13" s="422"/>
      <c r="G13" s="422"/>
      <c r="H13" s="422"/>
      <c r="J13" s="434"/>
      <c r="K13" s="435"/>
      <c r="L13" s="435"/>
      <c r="M13" s="435"/>
      <c r="N13" s="435"/>
      <c r="O13" s="435"/>
      <c r="P13" s="435"/>
      <c r="Q13" s="435"/>
      <c r="S13" s="422"/>
      <c r="T13" s="422"/>
      <c r="U13" s="422"/>
      <c r="V13" s="422"/>
      <c r="W13" s="422"/>
      <c r="X13" s="422"/>
      <c r="Z13" s="428"/>
      <c r="AA13" s="428"/>
      <c r="AB13" s="428"/>
      <c r="AD13" s="436"/>
      <c r="AE13" s="437"/>
      <c r="AF13" s="437"/>
      <c r="AH13" s="428"/>
      <c r="AI13" s="428"/>
      <c r="AJ13" s="428"/>
      <c r="AK13" s="209"/>
      <c r="AL13" s="428"/>
      <c r="AM13" s="428"/>
      <c r="AN13" s="428"/>
      <c r="AO13" s="2"/>
    </row>
    <row r="14" spans="2:41" s="174" customFormat="1" ht="30.75" customHeight="1" x14ac:dyDescent="0.25">
      <c r="B14" s="429" t="s">
        <v>649</v>
      </c>
      <c r="C14" s="430"/>
      <c r="D14" s="430"/>
      <c r="E14" s="430"/>
      <c r="F14" s="430"/>
      <c r="G14" s="430"/>
      <c r="H14" s="430"/>
      <c r="I14" s="210"/>
      <c r="J14" s="430" t="s">
        <v>14</v>
      </c>
      <c r="K14" s="430"/>
      <c r="L14" s="430"/>
      <c r="M14" s="430"/>
      <c r="N14" s="430"/>
      <c r="O14" s="430"/>
      <c r="P14" s="430"/>
      <c r="Q14" s="430"/>
      <c r="R14" s="211"/>
      <c r="S14" s="212" t="s">
        <v>15</v>
      </c>
      <c r="T14" s="211"/>
      <c r="U14" s="211"/>
      <c r="V14" s="211"/>
      <c r="W14" s="211"/>
      <c r="X14" s="211"/>
      <c r="Y14" s="211"/>
      <c r="Z14" s="184" t="s">
        <v>17</v>
      </c>
      <c r="AA14" s="184"/>
      <c r="AB14" s="184"/>
      <c r="AC14" s="212"/>
      <c r="AD14" s="431" t="s">
        <v>650</v>
      </c>
      <c r="AE14" s="431"/>
      <c r="AF14" s="431"/>
      <c r="AG14" s="213"/>
      <c r="AH14" s="432" t="s">
        <v>651</v>
      </c>
      <c r="AI14" s="432"/>
      <c r="AJ14" s="432"/>
      <c r="AK14" s="214"/>
      <c r="AL14" s="431" t="s">
        <v>652</v>
      </c>
      <c r="AM14" s="433"/>
      <c r="AN14" s="433"/>
      <c r="AO14" s="173"/>
    </row>
    <row r="15" spans="2:41" ht="9" customHeight="1" x14ac:dyDescent="0.25">
      <c r="B15" s="1"/>
      <c r="AO15" s="2"/>
    </row>
    <row r="16" spans="2:41" ht="27" customHeight="1" x14ac:dyDescent="0.25">
      <c r="B16" s="421"/>
      <c r="C16" s="422"/>
      <c r="D16" s="422"/>
      <c r="E16" s="422"/>
      <c r="F16" s="22"/>
      <c r="G16" s="393"/>
      <c r="H16" s="391"/>
      <c r="I16" s="391"/>
      <c r="J16" s="392"/>
      <c r="K16" s="22"/>
      <c r="L16" s="393"/>
      <c r="M16" s="391"/>
      <c r="N16" s="391"/>
      <c r="O16" s="392"/>
      <c r="Q16" s="393"/>
      <c r="R16" s="391"/>
      <c r="S16" s="391"/>
      <c r="T16" s="392"/>
      <c r="V16" s="393"/>
      <c r="W16" s="391"/>
      <c r="X16" s="391"/>
      <c r="Y16" s="392"/>
      <c r="AA16" s="422"/>
      <c r="AB16" s="422"/>
      <c r="AC16" s="422"/>
      <c r="AD16" s="215"/>
      <c r="AE16" s="417"/>
      <c r="AF16" s="417"/>
      <c r="AG16" s="417"/>
      <c r="AH16" s="22"/>
      <c r="AI16" s="417"/>
      <c r="AJ16" s="417"/>
      <c r="AK16" s="417"/>
      <c r="AL16" s="215"/>
      <c r="AM16" s="418">
        <f>AE16+AI16</f>
        <v>0</v>
      </c>
      <c r="AN16" s="418"/>
      <c r="AO16" s="419"/>
    </row>
    <row r="17" spans="2:41" ht="45" customHeight="1" x14ac:dyDescent="0.25">
      <c r="B17" s="420" t="s">
        <v>513</v>
      </c>
      <c r="C17" s="399"/>
      <c r="D17" s="399"/>
      <c r="E17" s="399"/>
      <c r="F17" s="194"/>
      <c r="G17" s="399" t="s">
        <v>487</v>
      </c>
      <c r="H17" s="399"/>
      <c r="I17" s="399"/>
      <c r="J17" s="399"/>
      <c r="K17" s="194"/>
      <c r="L17" s="399" t="s">
        <v>218</v>
      </c>
      <c r="M17" s="399"/>
      <c r="N17" s="399"/>
      <c r="O17" s="399"/>
      <c r="Q17" s="399" t="s">
        <v>218</v>
      </c>
      <c r="R17" s="399"/>
      <c r="S17" s="399"/>
      <c r="T17" s="399"/>
      <c r="V17" s="399" t="s">
        <v>218</v>
      </c>
      <c r="W17" s="399"/>
      <c r="X17" s="399"/>
      <c r="Y17" s="399"/>
      <c r="AA17" s="412" t="s">
        <v>488</v>
      </c>
      <c r="AB17" s="412"/>
      <c r="AC17" s="412"/>
      <c r="AE17" s="412" t="s">
        <v>662</v>
      </c>
      <c r="AF17" s="412"/>
      <c r="AG17" s="412"/>
      <c r="AH17" s="216"/>
      <c r="AI17" s="412" t="s">
        <v>663</v>
      </c>
      <c r="AJ17" s="412"/>
      <c r="AK17" s="412"/>
      <c r="AM17" s="413" t="s">
        <v>393</v>
      </c>
      <c r="AN17" s="413"/>
      <c r="AO17" s="414"/>
    </row>
    <row r="18" spans="2:41" ht="9" customHeight="1" x14ac:dyDescent="0.25">
      <c r="B18" s="1"/>
      <c r="AO18" s="2"/>
    </row>
    <row r="19" spans="2:41" ht="16.7" customHeight="1" x14ac:dyDescent="0.3">
      <c r="B19" s="6"/>
      <c r="C19" s="415" t="s">
        <v>668</v>
      </c>
      <c r="D19" s="415"/>
      <c r="E19" s="415"/>
      <c r="F19" s="415"/>
      <c r="G19" s="415"/>
      <c r="H19" s="415"/>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c r="AJ19" s="415"/>
      <c r="AK19" s="415"/>
      <c r="AL19" s="415"/>
      <c r="AM19" s="415"/>
      <c r="AN19" s="415"/>
      <c r="AO19" s="7"/>
    </row>
    <row r="20" spans="2:41" ht="18.75" x14ac:dyDescent="0.3">
      <c r="B20" s="385" t="s">
        <v>62</v>
      </c>
      <c r="C20" s="379"/>
      <c r="D20" s="379"/>
      <c r="E20" s="379"/>
      <c r="F20" s="379"/>
      <c r="G20" s="379"/>
      <c r="H20" s="379"/>
      <c r="I20" s="379"/>
      <c r="J20" s="379"/>
      <c r="K20" s="379"/>
      <c r="L20" s="379"/>
      <c r="M20" s="379"/>
      <c r="N20" s="379"/>
      <c r="O20" s="379"/>
      <c r="P20" s="379"/>
      <c r="Q20" s="379"/>
      <c r="R20" s="379"/>
      <c r="S20" s="379"/>
      <c r="T20" s="379"/>
      <c r="U20" s="379"/>
      <c r="V20" s="379"/>
      <c r="W20" s="379"/>
      <c r="X20" s="379"/>
      <c r="Y20" s="379"/>
      <c r="Z20" s="379"/>
      <c r="AA20" s="379"/>
      <c r="AB20" s="379"/>
      <c r="AC20" s="379"/>
      <c r="AD20" s="379"/>
      <c r="AE20" s="379"/>
      <c r="AF20" s="379"/>
      <c r="AG20" s="379"/>
      <c r="AH20" s="379"/>
      <c r="AI20" s="379"/>
      <c r="AJ20" s="379"/>
      <c r="AK20" s="379"/>
      <c r="AL20" s="379"/>
      <c r="AM20" s="379"/>
      <c r="AN20" s="379"/>
      <c r="AO20" s="416"/>
    </row>
    <row r="21" spans="2:41" ht="9" customHeight="1" x14ac:dyDescent="0.3">
      <c r="B21" s="23"/>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24"/>
    </row>
    <row r="22" spans="2:41" ht="27" customHeight="1" x14ac:dyDescent="0.3">
      <c r="B22" s="410"/>
      <c r="C22" s="411"/>
      <c r="D22" s="411"/>
      <c r="E22" s="411"/>
      <c r="F22" s="411"/>
      <c r="G22" s="411"/>
      <c r="H22" s="411"/>
      <c r="I22" s="411"/>
      <c r="J22" s="411"/>
      <c r="K22" s="411"/>
      <c r="L22" s="18"/>
      <c r="M22" s="411"/>
      <c r="N22" s="411"/>
      <c r="O22" s="411"/>
      <c r="P22" s="411"/>
      <c r="Q22" s="411"/>
      <c r="R22" s="411"/>
      <c r="S22" s="411"/>
      <c r="T22" s="411"/>
      <c r="U22" s="411"/>
      <c r="V22" s="411"/>
      <c r="W22" s="18"/>
      <c r="X22" s="411"/>
      <c r="Y22" s="411"/>
      <c r="Z22" s="411"/>
      <c r="AA22" s="411"/>
      <c r="AB22" s="411"/>
      <c r="AC22" s="411"/>
      <c r="AD22" s="411"/>
      <c r="AE22" s="411"/>
      <c r="AF22" s="18"/>
      <c r="AG22" s="18"/>
      <c r="AO22" s="2"/>
    </row>
    <row r="23" spans="2:41" s="9" customFormat="1" ht="18.75" x14ac:dyDescent="0.3">
      <c r="B23" s="385" t="s">
        <v>95</v>
      </c>
      <c r="C23" s="379"/>
      <c r="D23" s="379"/>
      <c r="E23" s="379"/>
      <c r="F23" s="379"/>
      <c r="G23" s="379"/>
      <c r="H23" s="379"/>
      <c r="I23" s="379"/>
      <c r="J23" s="379"/>
      <c r="K23" s="379"/>
      <c r="L23" s="18"/>
      <c r="M23" s="409" t="s">
        <v>96</v>
      </c>
      <c r="N23" s="409"/>
      <c r="O23" s="409"/>
      <c r="P23" s="409"/>
      <c r="Q23" s="409"/>
      <c r="R23" s="409"/>
      <c r="S23" s="409"/>
      <c r="T23" s="409"/>
      <c r="U23" s="409"/>
      <c r="V23" s="409"/>
      <c r="W23" s="18"/>
      <c r="X23" s="379" t="s">
        <v>97</v>
      </c>
      <c r="Y23" s="379"/>
      <c r="Z23" s="379"/>
      <c r="AA23" s="379"/>
      <c r="AB23" s="379"/>
      <c r="AC23" s="379"/>
      <c r="AD23" s="379"/>
      <c r="AE23" s="379"/>
      <c r="AF23" s="18"/>
      <c r="AG23" s="18"/>
      <c r="AO23" s="13"/>
    </row>
    <row r="24" spans="2:41" ht="9" customHeight="1" x14ac:dyDescent="0.3">
      <c r="B24" s="400"/>
      <c r="C24" s="401"/>
      <c r="D24" s="401"/>
      <c r="E24" s="401"/>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401"/>
      <c r="AL24" s="401"/>
      <c r="AM24" s="401"/>
      <c r="AN24" s="401"/>
      <c r="AO24" s="402"/>
    </row>
    <row r="25" spans="2:41" ht="18.75" x14ac:dyDescent="0.3">
      <c r="B25" s="55"/>
      <c r="C25" s="217"/>
      <c r="D25" s="217"/>
      <c r="E25" s="217"/>
      <c r="F25" s="217"/>
      <c r="G25" s="217"/>
      <c r="H25" s="217"/>
      <c r="I25" s="217"/>
      <c r="J25" s="217"/>
      <c r="K25" s="217"/>
      <c r="L25" s="217"/>
      <c r="M25" s="253" t="s">
        <v>994</v>
      </c>
      <c r="N25" s="253"/>
      <c r="O25" s="253"/>
      <c r="P25" s="253"/>
      <c r="Q25" s="253"/>
      <c r="R25" s="253"/>
      <c r="S25" s="253"/>
      <c r="T25" s="253"/>
      <c r="U25" s="253"/>
      <c r="V25" s="253"/>
      <c r="W25" s="217"/>
      <c r="X25" s="217"/>
      <c r="Y25" s="217"/>
      <c r="Z25" s="217"/>
      <c r="AA25" s="217"/>
      <c r="AB25" s="217"/>
      <c r="AC25" s="217"/>
      <c r="AD25" s="217"/>
      <c r="AE25" s="217"/>
      <c r="AF25" s="217"/>
      <c r="AG25" s="217"/>
      <c r="AI25" s="217"/>
      <c r="AJ25" s="217"/>
      <c r="AK25" s="217"/>
      <c r="AL25" s="217"/>
      <c r="AM25" s="217"/>
      <c r="AN25" s="217"/>
      <c r="AO25" s="56"/>
    </row>
    <row r="26" spans="2:41" ht="15" customHeight="1" x14ac:dyDescent="0.3">
      <c r="B26" s="55"/>
      <c r="C26" s="217"/>
      <c r="D26" s="217"/>
      <c r="E26" s="217"/>
      <c r="F26" s="217"/>
      <c r="G26" s="217"/>
      <c r="H26" s="217"/>
      <c r="I26" s="217"/>
      <c r="J26" s="217"/>
      <c r="K26" s="217"/>
      <c r="L26" s="217"/>
      <c r="M26" s="254" t="str">
        <f>_xlfn.IFNA(_xlfn.XLOOKUP(M28,License_Credential[Select License/Credential],License_Credential[Taxonomy]),"")</f>
        <v/>
      </c>
      <c r="N26" s="250"/>
      <c r="O26" s="250"/>
      <c r="P26" s="250"/>
      <c r="Q26" s="250"/>
      <c r="R26" s="250"/>
      <c r="S26" s="250"/>
      <c r="T26" s="250"/>
      <c r="U26" s="250"/>
      <c r="V26" s="250"/>
      <c r="W26" s="217"/>
      <c r="X26" s="217"/>
      <c r="Y26" s="217"/>
      <c r="Z26" s="217"/>
      <c r="AA26" s="217"/>
      <c r="AB26" s="217"/>
      <c r="AC26" s="217"/>
      <c r="AD26" s="217"/>
      <c r="AE26" s="217"/>
      <c r="AF26" s="217"/>
      <c r="AG26" s="217"/>
      <c r="AI26" s="217"/>
      <c r="AJ26" s="217"/>
      <c r="AK26" s="217"/>
      <c r="AL26" s="217"/>
      <c r="AM26" s="217"/>
      <c r="AN26" s="217"/>
      <c r="AO26" s="56"/>
    </row>
    <row r="27" spans="2:41" ht="14.25" customHeight="1" x14ac:dyDescent="0.3">
      <c r="B27" s="23"/>
      <c r="C27" s="18"/>
      <c r="D27" s="18"/>
      <c r="E27" s="18"/>
      <c r="F27" s="18"/>
      <c r="G27" s="18"/>
      <c r="H27" s="18"/>
      <c r="I27" s="18"/>
      <c r="J27" s="18"/>
      <c r="K27" s="18"/>
      <c r="L27" s="18"/>
      <c r="M27" s="252" t="s">
        <v>993</v>
      </c>
      <c r="N27" s="247"/>
      <c r="O27" s="247"/>
      <c r="P27" s="247"/>
      <c r="Q27" s="247"/>
      <c r="R27" s="247"/>
      <c r="S27" s="247"/>
      <c r="T27" s="247"/>
      <c r="U27" s="247"/>
      <c r="V27" s="247"/>
      <c r="W27" s="18"/>
      <c r="X27" s="18"/>
      <c r="Y27" s="18"/>
      <c r="Z27" s="18"/>
      <c r="AA27" s="18"/>
      <c r="AB27" s="18"/>
      <c r="AC27" s="18"/>
      <c r="AD27" s="18"/>
      <c r="AE27" s="18"/>
      <c r="AF27" s="18"/>
      <c r="AG27" s="18"/>
      <c r="AH27" s="18"/>
      <c r="AI27" s="18"/>
      <c r="AJ27" s="18"/>
      <c r="AK27" s="18"/>
      <c r="AL27" s="18"/>
      <c r="AM27" s="18"/>
      <c r="AN27" s="18"/>
      <c r="AO27" s="24"/>
    </row>
    <row r="28" spans="2:41" ht="27" customHeight="1" x14ac:dyDescent="0.3">
      <c r="B28" s="403"/>
      <c r="C28" s="404"/>
      <c r="D28" s="404"/>
      <c r="E28" s="404"/>
      <c r="F28" s="404"/>
      <c r="G28" s="404"/>
      <c r="H28" s="404"/>
      <c r="I28" s="404"/>
      <c r="J28" s="404"/>
      <c r="K28" s="404"/>
      <c r="M28" s="404"/>
      <c r="N28" s="404"/>
      <c r="O28" s="404"/>
      <c r="P28" s="404"/>
      <c r="Q28" s="404"/>
      <c r="R28" s="404"/>
      <c r="S28" s="404"/>
      <c r="T28" s="404"/>
      <c r="U28" s="404"/>
      <c r="V28" s="404"/>
      <c r="X28" s="393"/>
      <c r="Y28" s="391"/>
      <c r="Z28" s="391"/>
      <c r="AA28" s="391"/>
      <c r="AB28" s="391"/>
      <c r="AC28" s="391"/>
      <c r="AD28" s="391"/>
      <c r="AE28" s="392"/>
      <c r="AF28" s="22"/>
      <c r="AG28" s="405"/>
      <c r="AH28" s="406"/>
      <c r="AI28" s="406"/>
      <c r="AJ28" s="406"/>
      <c r="AK28" s="406"/>
      <c r="AL28" s="406"/>
      <c r="AM28" s="406"/>
      <c r="AN28" s="407"/>
      <c r="AO28" s="2"/>
    </row>
    <row r="29" spans="2:41" s="9" customFormat="1" ht="18.75" x14ac:dyDescent="0.3">
      <c r="B29" s="408" t="s">
        <v>111</v>
      </c>
      <c r="C29" s="409"/>
      <c r="D29" s="409"/>
      <c r="E29" s="409"/>
      <c r="F29" s="409"/>
      <c r="G29" s="409"/>
      <c r="H29" s="409"/>
      <c r="I29" s="409"/>
      <c r="J29" s="409"/>
      <c r="K29" s="409"/>
      <c r="M29" s="409" t="s">
        <v>63</v>
      </c>
      <c r="N29" s="409"/>
      <c r="O29" s="409"/>
      <c r="P29" s="409"/>
      <c r="Q29" s="409"/>
      <c r="R29" s="409"/>
      <c r="S29" s="409"/>
      <c r="T29" s="409"/>
      <c r="U29" s="409"/>
      <c r="V29" s="409"/>
      <c r="X29" s="409" t="s">
        <v>64</v>
      </c>
      <c r="Y29" s="409"/>
      <c r="Z29" s="409"/>
      <c r="AA29" s="409"/>
      <c r="AB29" s="409"/>
      <c r="AC29" s="409"/>
      <c r="AD29" s="409"/>
      <c r="AE29" s="409"/>
      <c r="AF29" s="18"/>
      <c r="AG29" s="379" t="s">
        <v>249</v>
      </c>
      <c r="AH29" s="379"/>
      <c r="AI29" s="379"/>
      <c r="AJ29" s="379"/>
      <c r="AK29" s="379"/>
      <c r="AL29" s="379"/>
      <c r="AM29" s="379"/>
      <c r="AN29" s="379"/>
      <c r="AO29" s="13"/>
    </row>
    <row r="30" spans="2:41" ht="9" customHeight="1" x14ac:dyDescent="0.25">
      <c r="B30" s="387"/>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388"/>
      <c r="AK30" s="388"/>
      <c r="AL30" s="388"/>
      <c r="AM30" s="388"/>
      <c r="AN30" s="388"/>
      <c r="AO30" s="389"/>
    </row>
    <row r="31" spans="2:41" ht="27" customHeight="1" x14ac:dyDescent="0.25">
      <c r="B31" s="390"/>
      <c r="C31" s="391"/>
      <c r="D31" s="391"/>
      <c r="E31" s="391"/>
      <c r="F31" s="391"/>
      <c r="G31" s="391"/>
      <c r="H31" s="391"/>
      <c r="I31" s="391"/>
      <c r="J31" s="391"/>
      <c r="K31" s="392"/>
      <c r="M31" s="393"/>
      <c r="N31" s="391"/>
      <c r="O31" s="391"/>
      <c r="P31" s="391"/>
      <c r="Q31" s="391"/>
      <c r="R31" s="391"/>
      <c r="S31" s="391"/>
      <c r="T31" s="391"/>
      <c r="U31" s="391"/>
      <c r="V31" s="392"/>
      <c r="X31" s="393"/>
      <c r="Y31" s="391"/>
      <c r="Z31" s="391"/>
      <c r="AA31" s="391"/>
      <c r="AB31" s="391"/>
      <c r="AC31" s="391"/>
      <c r="AD31" s="391"/>
      <c r="AE31" s="392"/>
      <c r="AG31" s="394"/>
      <c r="AH31" s="395"/>
      <c r="AI31" s="395"/>
      <c r="AJ31" s="395"/>
      <c r="AK31" s="395"/>
      <c r="AL31" s="395"/>
      <c r="AM31" s="395"/>
      <c r="AN31" s="396"/>
      <c r="AO31" s="2"/>
    </row>
    <row r="32" spans="2:41" ht="34.5" customHeight="1" x14ac:dyDescent="0.25">
      <c r="B32" s="397" t="s">
        <v>89</v>
      </c>
      <c r="C32" s="398"/>
      <c r="D32" s="398"/>
      <c r="E32" s="398"/>
      <c r="F32" s="398"/>
      <c r="G32" s="398"/>
      <c r="H32" s="398"/>
      <c r="I32" s="398"/>
      <c r="J32" s="398"/>
      <c r="K32" s="398"/>
      <c r="M32" s="399" t="s">
        <v>706</v>
      </c>
      <c r="N32" s="399"/>
      <c r="O32" s="399"/>
      <c r="P32" s="399"/>
      <c r="Q32" s="399"/>
      <c r="R32" s="399"/>
      <c r="S32" s="399"/>
      <c r="T32" s="399"/>
      <c r="U32" s="399"/>
      <c r="V32" s="399"/>
      <c r="W32" s="83"/>
      <c r="X32" s="399" t="s">
        <v>1017</v>
      </c>
      <c r="Y32" s="399"/>
      <c r="Z32" s="399"/>
      <c r="AA32" s="399"/>
      <c r="AB32" s="399"/>
      <c r="AC32" s="399"/>
      <c r="AD32" s="399"/>
      <c r="AE32" s="399"/>
      <c r="AG32" s="398" t="s">
        <v>580</v>
      </c>
      <c r="AH32" s="398"/>
      <c r="AI32" s="398"/>
      <c r="AJ32" s="398"/>
      <c r="AK32" s="398"/>
      <c r="AL32" s="398"/>
      <c r="AM32" s="398"/>
      <c r="AN32" s="398"/>
      <c r="AO32" s="2"/>
    </row>
    <row r="33" spans="2:42" ht="9.75" customHeight="1" x14ac:dyDescent="0.25">
      <c r="B33" s="1"/>
      <c r="AO33" s="2"/>
    </row>
    <row r="34" spans="2:42" s="9" customFormat="1" ht="32.25" customHeight="1" x14ac:dyDescent="0.3">
      <c r="B34" s="462"/>
      <c r="C34" s="423"/>
      <c r="D34" s="423"/>
      <c r="E34" s="22"/>
      <c r="F34" s="463"/>
      <c r="G34" s="463"/>
      <c r="H34" s="463"/>
      <c r="I34" s="463"/>
      <c r="J34" s="463"/>
      <c r="K34" s="22"/>
      <c r="L34" s="423"/>
      <c r="M34" s="423"/>
      <c r="N34" s="22"/>
      <c r="O34" s="423"/>
      <c r="P34" s="423"/>
      <c r="Q34" s="423"/>
      <c r="R34"/>
      <c r="S34" s="423"/>
      <c r="T34" s="423"/>
      <c r="U34" s="423"/>
      <c r="V34" s="423"/>
      <c r="W34" s="423"/>
      <c r="X34" s="423"/>
      <c r="Y34" s="22"/>
      <c r="Z34" s="423"/>
      <c r="AA34" s="423"/>
      <c r="AB34" s="423"/>
      <c r="AC34" s="423"/>
      <c r="AD34" s="423"/>
      <c r="AE34" s="423"/>
      <c r="AF34" s="423"/>
      <c r="AG34" s="22"/>
      <c r="AH34" s="423"/>
      <c r="AI34" s="423"/>
      <c r="AJ34" s="423"/>
      <c r="AK34" s="423"/>
      <c r="AL34" s="423"/>
      <c r="AM34" s="423"/>
      <c r="AN34" s="423"/>
      <c r="AO34" s="13"/>
    </row>
    <row r="35" spans="2:42" ht="37.5" customHeight="1" x14ac:dyDescent="0.25">
      <c r="B35" s="429" t="s">
        <v>720</v>
      </c>
      <c r="C35" s="461"/>
      <c r="D35" s="461"/>
      <c r="E35" s="203"/>
      <c r="F35" s="459" t="s">
        <v>729</v>
      </c>
      <c r="G35" s="459"/>
      <c r="H35" s="459"/>
      <c r="I35" s="459"/>
      <c r="J35" s="459"/>
      <c r="L35" s="461" t="s">
        <v>719</v>
      </c>
      <c r="M35" s="461"/>
      <c r="O35" s="459" t="s">
        <v>551</v>
      </c>
      <c r="P35" s="459"/>
      <c r="Q35" s="459"/>
      <c r="S35" s="460" t="s">
        <v>722</v>
      </c>
      <c r="T35" s="460"/>
      <c r="U35" s="460"/>
      <c r="V35" s="460"/>
      <c r="W35" s="460"/>
      <c r="X35" s="460"/>
      <c r="Y35" s="174"/>
      <c r="Z35" s="459" t="s">
        <v>664</v>
      </c>
      <c r="AA35" s="459"/>
      <c r="AB35" s="459"/>
      <c r="AC35" s="459"/>
      <c r="AD35" s="459"/>
      <c r="AE35" s="459"/>
      <c r="AF35" s="459"/>
      <c r="AG35" s="201"/>
      <c r="AH35" s="459" t="s">
        <v>665</v>
      </c>
      <c r="AI35" s="459"/>
      <c r="AJ35" s="459"/>
      <c r="AK35" s="459"/>
      <c r="AL35" s="459"/>
      <c r="AM35" s="459"/>
      <c r="AN35" s="459"/>
      <c r="AO35" s="183"/>
    </row>
    <row r="36" spans="2:42" ht="21" customHeight="1" x14ac:dyDescent="0.3">
      <c r="B36" s="374"/>
      <c r="C36" s="375"/>
      <c r="D36" s="375"/>
      <c r="E36" s="375"/>
      <c r="F36" s="375"/>
      <c r="G36" s="375"/>
      <c r="H36" s="375"/>
      <c r="I36" s="375"/>
      <c r="J36" s="375"/>
      <c r="K36" s="375"/>
      <c r="L36" s="375"/>
      <c r="M36" s="375"/>
      <c r="N36" s="375"/>
      <c r="O36" s="375"/>
      <c r="P36" s="375"/>
      <c r="Q36" s="375"/>
      <c r="R36" s="375"/>
      <c r="S36" s="375"/>
      <c r="T36" s="375"/>
      <c r="U36" s="375"/>
      <c r="V36" s="375"/>
      <c r="W36" s="375"/>
      <c r="X36" s="375"/>
      <c r="Y36" s="375"/>
      <c r="Z36" s="375"/>
      <c r="AA36" s="375"/>
      <c r="AB36" s="375"/>
      <c r="AC36" s="375"/>
      <c r="AD36" s="375"/>
      <c r="AE36" s="375"/>
      <c r="AF36" s="375"/>
      <c r="AG36" s="375"/>
      <c r="AH36" s="375"/>
      <c r="AI36" s="375"/>
      <c r="AJ36" s="375"/>
      <c r="AK36" s="375"/>
      <c r="AL36" s="375"/>
      <c r="AM36" s="375"/>
      <c r="AN36" s="375"/>
      <c r="AO36" s="86"/>
    </row>
    <row r="37" spans="2:42" ht="21" customHeight="1" x14ac:dyDescent="0.25">
      <c r="B37" s="386" t="s">
        <v>707</v>
      </c>
      <c r="C37" s="378"/>
      <c r="D37" s="378"/>
      <c r="E37" s="378"/>
      <c r="F37" s="378"/>
      <c r="G37" s="378"/>
      <c r="H37" s="378"/>
      <c r="I37" s="378"/>
      <c r="J37" s="378"/>
      <c r="K37" s="218"/>
      <c r="L37" s="218"/>
      <c r="M37" s="218"/>
      <c r="N37" s="218"/>
      <c r="O37" s="218"/>
      <c r="P37" s="218"/>
      <c r="Q37" s="218"/>
      <c r="R37" s="218"/>
      <c r="S37" s="218"/>
      <c r="T37" s="218"/>
      <c r="U37" s="218"/>
      <c r="V37" s="218"/>
      <c r="W37" s="218"/>
      <c r="X37" s="218"/>
      <c r="Y37" s="218"/>
      <c r="Z37" s="218"/>
      <c r="AA37" s="218"/>
      <c r="AB37" s="194"/>
      <c r="AC37" s="195"/>
      <c r="AD37" s="218"/>
      <c r="AE37" s="218"/>
      <c r="AF37" s="218"/>
      <c r="AG37" s="218"/>
      <c r="AH37" s="218"/>
      <c r="AI37" s="218"/>
      <c r="AJ37" s="194"/>
      <c r="AK37" s="194"/>
      <c r="AL37" s="21"/>
      <c r="AO37" s="2"/>
    </row>
    <row r="38" spans="2:42" ht="14.1" customHeight="1" x14ac:dyDescent="0.3">
      <c r="B38" s="84"/>
      <c r="C38" s="219"/>
      <c r="D38" s="219"/>
      <c r="E38" s="219"/>
      <c r="F38" s="219"/>
      <c r="G38" s="219"/>
      <c r="K38" s="195"/>
      <c r="L38" s="195"/>
      <c r="M38" s="195"/>
      <c r="N38" s="195"/>
      <c r="O38" s="195"/>
      <c r="P38" s="195"/>
      <c r="Q38" s="195"/>
      <c r="R38" s="195"/>
      <c r="S38" s="195"/>
      <c r="T38" s="195"/>
      <c r="U38" s="195"/>
      <c r="V38" s="195"/>
      <c r="W38" s="195"/>
      <c r="X38" s="195"/>
      <c r="Y38" s="195"/>
      <c r="Z38" s="195"/>
      <c r="AA38" s="195"/>
      <c r="AB38" s="9"/>
      <c r="AD38" s="378"/>
      <c r="AE38" s="378"/>
      <c r="AF38" s="378"/>
      <c r="AG38" s="378"/>
      <c r="AO38" s="2"/>
    </row>
    <row r="39" spans="2:42" ht="18.75" customHeight="1" x14ac:dyDescent="0.25">
      <c r="B39" s="386" t="s">
        <v>708</v>
      </c>
      <c r="C39" s="378"/>
      <c r="D39" s="378"/>
      <c r="E39" s="378"/>
      <c r="F39" s="378"/>
      <c r="G39" s="378"/>
      <c r="H39" s="378"/>
      <c r="I39" s="195"/>
      <c r="J39" s="425"/>
      <c r="K39" s="457"/>
      <c r="M39" s="378" t="s">
        <v>709</v>
      </c>
      <c r="N39" s="378"/>
      <c r="O39" s="378"/>
      <c r="P39" s="378"/>
      <c r="Q39" s="425"/>
      <c r="R39" s="457"/>
      <c r="T39" s="458" t="s">
        <v>712</v>
      </c>
      <c r="U39" s="458"/>
      <c r="V39" s="458"/>
      <c r="W39" s="458"/>
      <c r="X39" s="458"/>
      <c r="Y39" s="458"/>
      <c r="Z39" s="458"/>
      <c r="AA39" s="425"/>
      <c r="AB39" s="457"/>
      <c r="AC39" s="195"/>
      <c r="AD39" s="378" t="s">
        <v>716</v>
      </c>
      <c r="AE39" s="378"/>
      <c r="AF39" s="378"/>
      <c r="AG39" s="378"/>
      <c r="AH39" s="378"/>
      <c r="AI39" s="425"/>
      <c r="AJ39" s="457"/>
      <c r="AK39" s="195"/>
      <c r="AL39" s="195"/>
      <c r="AM39" s="195"/>
      <c r="AN39" s="195"/>
      <c r="AO39" s="197"/>
      <c r="AP39" s="195"/>
    </row>
    <row r="40" spans="2:42" ht="14.1" customHeight="1" x14ac:dyDescent="0.25">
      <c r="B40" s="1"/>
      <c r="G40" s="195"/>
      <c r="H40" s="195"/>
      <c r="I40" s="195"/>
      <c r="J40" s="195"/>
      <c r="K40" s="195"/>
      <c r="L40" s="195"/>
      <c r="M40" s="195"/>
      <c r="N40" s="195"/>
      <c r="O40" s="195"/>
      <c r="P40" s="195"/>
      <c r="Y40" s="195"/>
      <c r="Z40" s="195"/>
      <c r="AA40" s="195"/>
      <c r="AB40" s="195"/>
      <c r="AC40" s="195"/>
      <c r="AD40" s="195"/>
      <c r="AK40" s="195"/>
      <c r="AL40" s="195"/>
      <c r="AM40" s="195"/>
      <c r="AN40" s="195"/>
      <c r="AO40" s="197"/>
      <c r="AP40" s="195"/>
    </row>
    <row r="41" spans="2:42" ht="18.75" customHeight="1" x14ac:dyDescent="0.25">
      <c r="B41" s="386" t="s">
        <v>736</v>
      </c>
      <c r="C41" s="378"/>
      <c r="D41" s="378"/>
      <c r="E41" s="378"/>
      <c r="F41" s="378"/>
      <c r="G41" s="378"/>
      <c r="H41" s="378"/>
      <c r="I41" s="195"/>
      <c r="J41" s="425"/>
      <c r="K41" s="457"/>
      <c r="M41" s="378" t="s">
        <v>710</v>
      </c>
      <c r="N41" s="378"/>
      <c r="O41" s="378"/>
      <c r="P41" s="378"/>
      <c r="Q41" s="425"/>
      <c r="R41" s="457"/>
      <c r="T41" s="458" t="s">
        <v>713</v>
      </c>
      <c r="U41" s="458"/>
      <c r="V41" s="458"/>
      <c r="W41" s="458"/>
      <c r="X41" s="458"/>
      <c r="Y41" s="458"/>
      <c r="Z41" s="458"/>
      <c r="AA41" s="425"/>
      <c r="AB41" s="457"/>
      <c r="AC41" s="195"/>
      <c r="AD41" s="378" t="s">
        <v>717</v>
      </c>
      <c r="AE41" s="378"/>
      <c r="AF41" s="378"/>
      <c r="AG41" s="378"/>
      <c r="AH41" s="378"/>
      <c r="AI41" s="425"/>
      <c r="AJ41" s="457"/>
      <c r="AK41" s="195"/>
      <c r="AL41" s="195"/>
      <c r="AM41" s="195"/>
      <c r="AN41" s="195"/>
      <c r="AO41" s="197"/>
      <c r="AP41" s="195"/>
    </row>
    <row r="42" spans="2:42" ht="18.75" x14ac:dyDescent="0.25">
      <c r="B42" s="386"/>
      <c r="C42" s="378"/>
      <c r="D42" s="378"/>
      <c r="E42" s="378"/>
      <c r="F42" s="378"/>
      <c r="G42" s="378"/>
      <c r="H42" s="378"/>
      <c r="K42" s="195"/>
      <c r="L42" s="194"/>
      <c r="M42" s="194"/>
      <c r="N42" s="194"/>
      <c r="O42" s="194"/>
      <c r="P42" s="194"/>
      <c r="Q42" s="22"/>
      <c r="R42" s="22"/>
      <c r="AK42" s="194"/>
      <c r="AL42" s="194"/>
      <c r="AM42" s="194"/>
      <c r="AN42" s="194"/>
      <c r="AO42" s="198"/>
      <c r="AP42" s="194"/>
    </row>
    <row r="43" spans="2:42" ht="18.75" customHeight="1" x14ac:dyDescent="0.25">
      <c r="B43" s="386" t="s">
        <v>714</v>
      </c>
      <c r="C43" s="378"/>
      <c r="D43" s="378"/>
      <c r="E43" s="378"/>
      <c r="F43" s="378"/>
      <c r="G43" s="378"/>
      <c r="H43" s="378"/>
      <c r="I43" s="378"/>
      <c r="J43" s="425"/>
      <c r="K43" s="457"/>
      <c r="M43" s="378" t="s">
        <v>711</v>
      </c>
      <c r="N43" s="378"/>
      <c r="O43" s="378"/>
      <c r="P43" s="378"/>
      <c r="Q43" s="425"/>
      <c r="R43" s="457"/>
      <c r="T43" s="195"/>
      <c r="U43" s="378" t="s">
        <v>715</v>
      </c>
      <c r="V43" s="378"/>
      <c r="W43" s="378"/>
      <c r="X43" s="378"/>
      <c r="Y43" s="378"/>
      <c r="Z43" s="378"/>
      <c r="AA43" s="425"/>
      <c r="AB43" s="457"/>
      <c r="AK43" s="195"/>
      <c r="AL43" s="195"/>
      <c r="AM43" s="195"/>
      <c r="AN43" s="195"/>
      <c r="AO43" s="197"/>
      <c r="AP43" s="195"/>
    </row>
    <row r="44" spans="2:42" ht="12" customHeight="1" x14ac:dyDescent="0.25">
      <c r="B44" s="188"/>
      <c r="C44" s="220"/>
      <c r="D44" s="220"/>
      <c r="E44" s="220"/>
      <c r="F44" s="220"/>
      <c r="G44" s="220"/>
      <c r="K44" s="220"/>
      <c r="L44" s="220"/>
      <c r="M44" s="220"/>
      <c r="N44" s="220"/>
      <c r="O44" s="220"/>
      <c r="P44" s="220"/>
      <c r="Q44" s="220"/>
      <c r="R44" s="220"/>
      <c r="S44" s="220"/>
      <c r="T44" s="220"/>
      <c r="X44" s="220"/>
      <c r="Y44" s="220"/>
      <c r="Z44" s="220"/>
      <c r="AA44" s="220"/>
      <c r="AB44" s="220"/>
      <c r="AC44" s="220"/>
      <c r="AD44" s="220"/>
      <c r="AE44" s="220"/>
      <c r="AF44" s="220"/>
      <c r="AG44" s="220"/>
      <c r="AH44" s="220"/>
      <c r="AI44" s="220"/>
      <c r="AJ44" s="220"/>
      <c r="AK44" s="220"/>
      <c r="AL44" s="220"/>
      <c r="AM44" s="220"/>
      <c r="AN44" s="220"/>
      <c r="AO44" s="2"/>
    </row>
    <row r="45" spans="2:42" ht="20.25" customHeight="1" x14ac:dyDescent="0.3">
      <c r="B45" s="374" t="s">
        <v>480</v>
      </c>
      <c r="C45" s="375"/>
      <c r="D45" s="375"/>
      <c r="E45" s="375"/>
      <c r="F45" s="375"/>
      <c r="G45" s="375"/>
      <c r="H45" s="375"/>
      <c r="I45" s="375"/>
      <c r="J45" s="375"/>
      <c r="K45" s="375"/>
      <c r="L45" s="375"/>
      <c r="M45" s="375"/>
      <c r="N45" s="375"/>
      <c r="O45" s="375"/>
      <c r="P45" s="375"/>
      <c r="Q45" s="375"/>
      <c r="R45" s="375"/>
      <c r="S45" s="375"/>
      <c r="T45" s="375"/>
      <c r="U45" s="375"/>
      <c r="V45" s="375"/>
      <c r="W45" s="375"/>
      <c r="X45" s="375"/>
      <c r="Y45" s="375"/>
      <c r="Z45" s="375"/>
      <c r="AA45" s="375"/>
      <c r="AB45" s="375"/>
      <c r="AC45" s="375"/>
      <c r="AD45" s="375"/>
      <c r="AE45" s="375"/>
      <c r="AF45" s="375"/>
      <c r="AG45" s="375"/>
      <c r="AH45" s="375"/>
      <c r="AI45" s="375"/>
      <c r="AJ45" s="375"/>
      <c r="AK45" s="375"/>
      <c r="AL45" s="375"/>
      <c r="AM45" s="375"/>
      <c r="AN45" s="375"/>
      <c r="AO45" s="85"/>
    </row>
    <row r="46" spans="2:42" ht="7.5" customHeight="1" x14ac:dyDescent="0.25">
      <c r="B46" s="188"/>
      <c r="C46" s="220"/>
      <c r="D46" s="220"/>
      <c r="E46" s="220"/>
      <c r="F46" s="220"/>
      <c r="G46" s="220"/>
      <c r="K46" s="220"/>
      <c r="L46" s="220"/>
      <c r="M46" s="220"/>
      <c r="N46" s="220"/>
      <c r="O46" s="220"/>
      <c r="P46" s="220"/>
      <c r="Q46" s="220"/>
      <c r="R46" s="220"/>
      <c r="S46" s="220"/>
      <c r="T46" s="220"/>
      <c r="X46" s="220"/>
      <c r="Y46" s="220"/>
      <c r="Z46" s="220"/>
      <c r="AA46" s="220"/>
      <c r="AB46" s="220"/>
      <c r="AC46" s="220"/>
      <c r="AD46" s="220"/>
      <c r="AE46" s="220"/>
      <c r="AF46" s="220"/>
      <c r="AG46" s="220"/>
      <c r="AH46" s="220"/>
      <c r="AI46" s="220"/>
      <c r="AJ46" s="220"/>
      <c r="AK46" s="220"/>
      <c r="AL46" s="220"/>
      <c r="AM46" s="220"/>
      <c r="AN46" s="220"/>
      <c r="AO46" s="2"/>
    </row>
    <row r="47" spans="2:42" ht="20.25" customHeight="1" x14ac:dyDescent="0.25">
      <c r="B47" s="376"/>
      <c r="C47" s="377"/>
      <c r="D47" s="377"/>
      <c r="E47" s="377"/>
      <c r="F47" s="377"/>
      <c r="G47" s="377"/>
      <c r="H47" s="377"/>
      <c r="I47" s="40"/>
      <c r="J47" s="377"/>
      <c r="K47" s="377"/>
      <c r="L47" s="377"/>
      <c r="M47" s="377"/>
      <c r="N47" s="377"/>
      <c r="O47" s="377"/>
      <c r="P47" s="377"/>
      <c r="Q47" s="40"/>
      <c r="R47" s="377"/>
      <c r="S47" s="377"/>
      <c r="T47" s="377"/>
      <c r="U47" s="377"/>
      <c r="V47" s="377"/>
      <c r="W47" s="377"/>
      <c r="X47" s="377"/>
      <c r="Y47" s="40"/>
      <c r="Z47" s="377"/>
      <c r="AA47" s="377"/>
      <c r="AB47" s="377"/>
      <c r="AC47" s="377"/>
      <c r="AD47" s="377"/>
      <c r="AE47" s="377"/>
      <c r="AF47" s="377"/>
      <c r="AG47" s="40"/>
      <c r="AH47" s="377"/>
      <c r="AI47" s="377"/>
      <c r="AJ47" s="377"/>
      <c r="AK47" s="377"/>
      <c r="AL47" s="377"/>
      <c r="AM47" s="377"/>
      <c r="AN47" s="377"/>
      <c r="AO47" s="52"/>
    </row>
    <row r="48" spans="2:42" ht="20.25" customHeight="1" x14ac:dyDescent="0.3">
      <c r="B48" s="380" t="s">
        <v>194</v>
      </c>
      <c r="C48" s="381"/>
      <c r="D48" s="381"/>
      <c r="E48" s="381"/>
      <c r="F48" s="381"/>
      <c r="G48" s="381"/>
      <c r="H48" s="381"/>
      <c r="I48" s="219"/>
      <c r="J48" s="381" t="s">
        <v>194</v>
      </c>
      <c r="K48" s="381"/>
      <c r="L48" s="381"/>
      <c r="M48" s="381"/>
      <c r="N48" s="381"/>
      <c r="O48" s="381"/>
      <c r="P48" s="381"/>
      <c r="Q48" s="219"/>
      <c r="R48" s="381" t="s">
        <v>194</v>
      </c>
      <c r="S48" s="381"/>
      <c r="T48" s="381"/>
      <c r="U48" s="381"/>
      <c r="V48" s="381"/>
      <c r="W48" s="381"/>
      <c r="X48" s="381"/>
      <c r="Y48" s="219"/>
      <c r="Z48" s="382" t="s">
        <v>194</v>
      </c>
      <c r="AA48" s="382"/>
      <c r="AB48" s="382"/>
      <c r="AC48" s="382"/>
      <c r="AD48" s="382"/>
      <c r="AE48" s="382"/>
      <c r="AF48" s="382"/>
      <c r="AG48" s="219"/>
      <c r="AH48" s="381" t="s">
        <v>194</v>
      </c>
      <c r="AI48" s="381"/>
      <c r="AJ48" s="381"/>
      <c r="AK48" s="381"/>
      <c r="AL48" s="381"/>
      <c r="AM48" s="381"/>
      <c r="AN48" s="381"/>
      <c r="AO48" s="52"/>
    </row>
    <row r="49" spans="2:41" ht="6.95" customHeight="1" x14ac:dyDescent="0.25">
      <c r="B49" s="51"/>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52"/>
    </row>
    <row r="50" spans="2:41" ht="44.65" customHeight="1" x14ac:dyDescent="0.25">
      <c r="B50" s="383"/>
      <c r="C50" s="384"/>
      <c r="D50" s="384"/>
      <c r="E50" s="384"/>
      <c r="F50" s="384"/>
      <c r="G50" s="384"/>
      <c r="H50" s="384"/>
      <c r="I50" s="221"/>
      <c r="J50" s="384"/>
      <c r="K50" s="384"/>
      <c r="L50" s="384"/>
      <c r="M50" s="384"/>
      <c r="N50" s="384"/>
      <c r="O50" s="384"/>
      <c r="P50" s="384"/>
      <c r="Q50" s="196"/>
      <c r="R50" s="384"/>
      <c r="S50" s="384"/>
      <c r="T50" s="384"/>
      <c r="U50" s="384"/>
      <c r="V50" s="384"/>
      <c r="W50" s="384"/>
      <c r="X50" s="384"/>
      <c r="Y50" s="40"/>
      <c r="Z50" s="384"/>
      <c r="AA50" s="384"/>
      <c r="AB50" s="384"/>
      <c r="AC50" s="384"/>
      <c r="AD50" s="384"/>
      <c r="AE50" s="384"/>
      <c r="AF50" s="384"/>
      <c r="AG50" s="40"/>
      <c r="AH50" s="384"/>
      <c r="AI50" s="384"/>
      <c r="AJ50" s="384"/>
      <c r="AK50" s="384"/>
      <c r="AL50" s="384"/>
      <c r="AM50" s="384"/>
      <c r="AN50" s="384"/>
      <c r="AO50" s="52"/>
    </row>
    <row r="51" spans="2:41" ht="20.25" customHeight="1" x14ac:dyDescent="0.3">
      <c r="B51" s="385" t="s">
        <v>193</v>
      </c>
      <c r="C51" s="379"/>
      <c r="D51" s="379"/>
      <c r="E51" s="379"/>
      <c r="F51" s="379"/>
      <c r="G51" s="379"/>
      <c r="H51" s="379"/>
      <c r="I51" s="9"/>
      <c r="J51" s="379" t="s">
        <v>193</v>
      </c>
      <c r="K51" s="379"/>
      <c r="L51" s="379"/>
      <c r="M51" s="379"/>
      <c r="N51" s="379"/>
      <c r="O51" s="379"/>
      <c r="P51" s="379"/>
      <c r="Q51" s="9"/>
      <c r="R51" s="379" t="s">
        <v>193</v>
      </c>
      <c r="S51" s="379"/>
      <c r="T51" s="379"/>
      <c r="U51" s="379"/>
      <c r="V51" s="379"/>
      <c r="W51" s="379"/>
      <c r="X51" s="379"/>
      <c r="Y51" s="204"/>
      <c r="Z51" s="379" t="s">
        <v>193</v>
      </c>
      <c r="AA51" s="379"/>
      <c r="AB51" s="379"/>
      <c r="AC51" s="379"/>
      <c r="AD51" s="379"/>
      <c r="AE51" s="379"/>
      <c r="AF51" s="379"/>
      <c r="AG51" s="204"/>
      <c r="AH51" s="379" t="s">
        <v>193</v>
      </c>
      <c r="AI51" s="379"/>
      <c r="AJ51" s="379"/>
      <c r="AK51" s="379"/>
      <c r="AL51" s="379"/>
      <c r="AM51" s="379"/>
      <c r="AN51" s="379"/>
      <c r="AO51" s="183"/>
    </row>
    <row r="52" spans="2:41" ht="20.25" customHeight="1" x14ac:dyDescent="0.25">
      <c r="B52" s="354"/>
      <c r="C52" s="355"/>
      <c r="D52" s="355"/>
      <c r="E52" s="355"/>
      <c r="F52" s="22"/>
      <c r="G52" s="22"/>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183"/>
    </row>
    <row r="53" spans="2:41" ht="24" customHeight="1" x14ac:dyDescent="0.3">
      <c r="B53" s="336" t="s">
        <v>90</v>
      </c>
      <c r="C53" s="337"/>
      <c r="D53" s="337"/>
      <c r="E53" s="337"/>
      <c r="F53" s="337"/>
      <c r="G53" s="337"/>
      <c r="H53" s="337"/>
      <c r="I53" s="337"/>
      <c r="J53" s="337"/>
      <c r="K53" s="337"/>
      <c r="L53" s="337"/>
      <c r="M53" s="337"/>
      <c r="N53" s="337"/>
      <c r="O53" s="338"/>
      <c r="P53" s="14"/>
      <c r="Q53" s="339" t="s">
        <v>131</v>
      </c>
      <c r="R53" s="340"/>
      <c r="S53" s="340"/>
      <c r="T53" s="8"/>
      <c r="U53" s="14"/>
      <c r="V53" s="339" t="s">
        <v>92</v>
      </c>
      <c r="W53" s="340"/>
      <c r="X53" s="340"/>
      <c r="Y53" s="8"/>
      <c r="Z53" s="14"/>
      <c r="AA53" s="339" t="s">
        <v>93</v>
      </c>
      <c r="AB53" s="340"/>
      <c r="AO53" s="2"/>
    </row>
    <row r="54" spans="2:41" ht="9" customHeight="1" x14ac:dyDescent="0.25">
      <c r="B54" s="341"/>
      <c r="C54" s="342"/>
      <c r="D54" s="342"/>
      <c r="E54" s="342"/>
      <c r="F54" s="342"/>
      <c r="G54" s="342"/>
      <c r="H54" s="342"/>
      <c r="I54" s="342"/>
      <c r="J54" s="342"/>
      <c r="K54" s="342"/>
      <c r="L54" s="342"/>
      <c r="M54" s="342"/>
      <c r="N54" s="342"/>
      <c r="O54" s="342"/>
      <c r="P54" s="342"/>
      <c r="Q54" s="342"/>
      <c r="R54" s="342"/>
      <c r="S54" s="342"/>
      <c r="T54" s="342"/>
      <c r="U54" s="342"/>
      <c r="V54" s="342"/>
      <c r="W54" s="342"/>
      <c r="X54" s="342"/>
      <c r="Y54" s="342"/>
      <c r="Z54" s="342"/>
      <c r="AA54" s="342"/>
      <c r="AB54" s="342"/>
      <c r="AC54" s="342"/>
      <c r="AD54" s="342"/>
      <c r="AE54" s="342"/>
      <c r="AF54" s="342"/>
      <c r="AG54" s="342"/>
      <c r="AH54" s="342"/>
      <c r="AI54" s="342"/>
      <c r="AJ54" s="342"/>
      <c r="AK54" s="342"/>
      <c r="AL54" s="342"/>
      <c r="AM54" s="342"/>
      <c r="AN54" s="342"/>
      <c r="AO54" s="343"/>
    </row>
    <row r="55" spans="2:41" ht="68.099999999999994" customHeight="1" x14ac:dyDescent="0.25">
      <c r="B55" s="344" t="s">
        <v>94</v>
      </c>
      <c r="C55" s="345"/>
      <c r="D55" s="345"/>
      <c r="E55" s="345"/>
      <c r="F55" s="345"/>
      <c r="G55" s="345"/>
      <c r="H55" s="345"/>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7"/>
      <c r="AG55" s="347"/>
      <c r="AH55" s="347"/>
      <c r="AI55" s="347"/>
      <c r="AJ55" s="347"/>
      <c r="AK55" s="347"/>
      <c r="AL55" s="347"/>
      <c r="AM55" s="347"/>
      <c r="AN55" s="347"/>
      <c r="AO55" s="348"/>
    </row>
    <row r="56" spans="2:41" ht="7.5" customHeight="1" x14ac:dyDescent="0.25">
      <c r="B56" s="1"/>
      <c r="AO56" s="2"/>
    </row>
    <row r="57" spans="2:41" ht="19.5" customHeight="1" x14ac:dyDescent="0.3">
      <c r="B57" s="331" t="s">
        <v>101</v>
      </c>
      <c r="C57" s="332"/>
      <c r="D57" s="332"/>
      <c r="E57" s="332"/>
      <c r="F57" s="332"/>
      <c r="G57" s="332"/>
      <c r="H57" s="332"/>
      <c r="I57" s="332"/>
      <c r="J57" s="332"/>
      <c r="K57" s="332"/>
      <c r="L57" s="332"/>
      <c r="M57" s="332"/>
      <c r="N57" s="332"/>
      <c r="O57" s="332"/>
      <c r="P57" s="332"/>
      <c r="Q57" s="332"/>
      <c r="R57" s="332"/>
      <c r="S57" s="332"/>
      <c r="T57" s="332"/>
      <c r="U57" s="332"/>
      <c r="V57" s="332"/>
      <c r="W57" s="332"/>
      <c r="X57" s="332"/>
      <c r="Y57" s="332"/>
      <c r="Z57" s="332"/>
      <c r="AA57" s="332"/>
      <c r="AB57" s="332"/>
      <c r="AC57" s="332"/>
      <c r="AD57" s="332"/>
      <c r="AE57" s="332"/>
      <c r="AF57" s="332"/>
      <c r="AG57" s="332"/>
      <c r="AH57" s="332"/>
      <c r="AI57" s="332"/>
      <c r="AJ57" s="332"/>
      <c r="AK57" s="332"/>
      <c r="AL57" s="332"/>
      <c r="AM57" s="332"/>
      <c r="AN57" s="332"/>
      <c r="AO57" s="333"/>
    </row>
    <row r="58" spans="2:41" ht="17.25" customHeight="1" x14ac:dyDescent="0.3">
      <c r="B58" s="328" t="s">
        <v>960</v>
      </c>
      <c r="C58" s="329"/>
      <c r="D58" s="329"/>
      <c r="E58" s="329"/>
      <c r="F58" s="329"/>
      <c r="G58" s="329"/>
      <c r="H58" s="329"/>
      <c r="I58" s="329"/>
      <c r="J58" s="329"/>
      <c r="K58" s="329"/>
      <c r="L58" s="329"/>
      <c r="M58" s="329"/>
      <c r="N58" s="329"/>
      <c r="O58" s="329"/>
      <c r="P58" s="329"/>
      <c r="Q58" s="329"/>
      <c r="R58" s="329"/>
      <c r="S58" s="329"/>
      <c r="T58" s="329"/>
      <c r="U58" s="329"/>
      <c r="V58" s="329"/>
      <c r="W58" s="329"/>
      <c r="X58" s="329"/>
      <c r="Y58" s="31" t="s">
        <v>102</v>
      </c>
      <c r="Z58" s="31"/>
      <c r="AA58" s="31"/>
      <c r="AC58" s="25"/>
      <c r="AD58" s="26" t="s">
        <v>103</v>
      </c>
      <c r="AE58" s="25"/>
      <c r="AF58" s="26" t="s">
        <v>104</v>
      </c>
      <c r="AG58" s="26"/>
      <c r="AH58" s="26"/>
      <c r="AI58" s="26"/>
      <c r="AJ58" s="26"/>
      <c r="AK58" s="26"/>
      <c r="AL58" s="26"/>
      <c r="AM58" s="26"/>
      <c r="AN58" s="26"/>
      <c r="AO58" s="2"/>
    </row>
    <row r="59" spans="2:41" ht="17.25" customHeight="1" x14ac:dyDescent="0.3">
      <c r="B59" s="334" t="s">
        <v>1024</v>
      </c>
      <c r="C59" s="329"/>
      <c r="D59" s="329"/>
      <c r="E59" s="329"/>
      <c r="F59" s="329"/>
      <c r="G59" s="329"/>
      <c r="H59" s="329"/>
      <c r="I59" s="329"/>
      <c r="J59" s="329"/>
      <c r="K59" s="329"/>
      <c r="L59" s="329"/>
      <c r="M59" s="329"/>
      <c r="N59" s="329"/>
      <c r="O59" s="329"/>
      <c r="P59" s="329"/>
      <c r="Q59" s="329"/>
      <c r="R59" s="329"/>
      <c r="S59" s="329"/>
      <c r="T59" s="329"/>
      <c r="U59" s="329"/>
      <c r="V59" s="329"/>
      <c r="W59" s="329"/>
      <c r="X59" s="329"/>
      <c r="Y59" s="31" t="s">
        <v>102</v>
      </c>
      <c r="Z59" s="31"/>
      <c r="AA59" s="31"/>
      <c r="AC59" s="25"/>
      <c r="AD59" s="26" t="s">
        <v>103</v>
      </c>
      <c r="AE59" s="25"/>
      <c r="AF59" s="26" t="s">
        <v>104</v>
      </c>
      <c r="AG59" s="26"/>
      <c r="AH59" s="26"/>
      <c r="AI59" s="26"/>
      <c r="AJ59" s="26"/>
      <c r="AK59" s="26"/>
      <c r="AL59" s="26"/>
      <c r="AM59" s="26"/>
      <c r="AN59" s="26"/>
      <c r="AO59" s="2"/>
    </row>
    <row r="60" spans="2:41" ht="17.25" customHeight="1" x14ac:dyDescent="0.3">
      <c r="B60" s="334" t="s">
        <v>495</v>
      </c>
      <c r="C60" s="335"/>
      <c r="D60" s="335"/>
      <c r="E60" s="335"/>
      <c r="F60" s="335"/>
      <c r="G60" s="335"/>
      <c r="H60" s="335"/>
      <c r="I60" s="335"/>
      <c r="J60" s="335"/>
      <c r="K60" s="335"/>
      <c r="L60" s="335"/>
      <c r="M60" s="335"/>
      <c r="N60" s="335"/>
      <c r="O60" s="335"/>
      <c r="P60" s="335"/>
      <c r="Q60" s="335"/>
      <c r="R60" s="335"/>
      <c r="S60" s="335"/>
      <c r="T60" s="335"/>
      <c r="U60" s="335"/>
      <c r="V60" s="335"/>
      <c r="W60" s="335"/>
      <c r="X60" s="335"/>
      <c r="Y60" s="335"/>
      <c r="Z60" s="335"/>
      <c r="AA60" s="335"/>
      <c r="AB60" s="335"/>
      <c r="AC60" s="335"/>
      <c r="AD60" s="335"/>
      <c r="AE60" s="335"/>
      <c r="AF60" s="335"/>
      <c r="AG60" s="26"/>
      <c r="AH60" s="26"/>
      <c r="AI60" s="26"/>
      <c r="AJ60" s="26"/>
      <c r="AK60" s="26"/>
      <c r="AL60" s="26"/>
      <c r="AM60" s="26"/>
      <c r="AN60" s="26"/>
      <c r="AO60" s="2"/>
    </row>
    <row r="61" spans="2:41" ht="17.25" x14ac:dyDescent="0.3">
      <c r="B61" s="328" t="s">
        <v>115</v>
      </c>
      <c r="C61" s="329"/>
      <c r="D61" s="329"/>
      <c r="E61" s="329"/>
      <c r="F61" s="329"/>
      <c r="G61" s="329"/>
      <c r="H61" s="329"/>
      <c r="I61" s="329"/>
      <c r="J61" s="329"/>
      <c r="K61" s="329"/>
      <c r="L61" s="329"/>
      <c r="M61" s="329"/>
      <c r="N61" s="329"/>
      <c r="O61" s="329"/>
      <c r="P61" s="329"/>
      <c r="Q61" s="329"/>
      <c r="R61" s="329"/>
      <c r="S61" s="329"/>
      <c r="T61" s="329"/>
      <c r="U61" s="329"/>
      <c r="V61" s="329"/>
      <c r="W61" s="329"/>
      <c r="X61" s="329"/>
      <c r="Y61" s="31" t="s">
        <v>102</v>
      </c>
      <c r="Z61" s="31"/>
      <c r="AA61" s="31"/>
      <c r="AC61" s="25"/>
      <c r="AD61" s="26" t="s">
        <v>103</v>
      </c>
      <c r="AE61" s="25"/>
      <c r="AF61" s="26" t="s">
        <v>104</v>
      </c>
      <c r="AG61" s="26"/>
      <c r="AH61" s="26"/>
      <c r="AI61" s="26"/>
      <c r="AJ61" s="26"/>
      <c r="AK61" s="26"/>
      <c r="AL61" s="26"/>
      <c r="AM61" s="26"/>
      <c r="AN61" s="26"/>
      <c r="AO61" s="2"/>
    </row>
    <row r="62" spans="2:41" s="8" customFormat="1" ht="18.75" customHeight="1" x14ac:dyDescent="0.3">
      <c r="B62" s="328" t="s">
        <v>379</v>
      </c>
      <c r="C62" s="329"/>
      <c r="D62" s="329"/>
      <c r="E62" s="329"/>
      <c r="F62" s="329"/>
      <c r="G62" s="329"/>
      <c r="H62" s="329"/>
      <c r="I62" s="329"/>
      <c r="J62" s="329"/>
      <c r="K62" s="329"/>
      <c r="L62" s="329"/>
      <c r="M62" s="329"/>
      <c r="N62" s="329"/>
      <c r="O62" s="329"/>
      <c r="P62" s="329"/>
      <c r="Q62" s="329"/>
      <c r="R62" s="329"/>
      <c r="S62" s="329"/>
      <c r="T62" s="329"/>
      <c r="U62" s="329"/>
      <c r="V62" s="329"/>
      <c r="W62" s="329"/>
      <c r="X62" s="329"/>
      <c r="Y62" s="31" t="s">
        <v>102</v>
      </c>
      <c r="Z62" s="31"/>
      <c r="AA62" s="31"/>
      <c r="AB62"/>
      <c r="AC62" s="25"/>
      <c r="AD62" s="26" t="s">
        <v>103</v>
      </c>
      <c r="AE62" s="25"/>
      <c r="AF62" s="26" t="s">
        <v>104</v>
      </c>
      <c r="AO62" s="12"/>
    </row>
    <row r="63" spans="2:41" s="8" customFormat="1" ht="18.75" customHeight="1" x14ac:dyDescent="0.3">
      <c r="B63" s="328" t="s">
        <v>407</v>
      </c>
      <c r="C63" s="329"/>
      <c r="D63" s="329"/>
      <c r="E63" s="329"/>
      <c r="F63" s="329"/>
      <c r="G63" s="329"/>
      <c r="H63" s="329"/>
      <c r="I63" s="329"/>
      <c r="J63" s="329"/>
      <c r="K63" s="329"/>
      <c r="L63" s="329"/>
      <c r="M63" s="329"/>
      <c r="N63" s="329"/>
      <c r="O63" s="329"/>
      <c r="P63" s="329"/>
      <c r="Q63" s="329"/>
      <c r="R63" s="329"/>
      <c r="S63" s="329"/>
      <c r="T63" s="329"/>
      <c r="U63" s="329"/>
      <c r="V63" s="329"/>
      <c r="W63" s="329"/>
      <c r="X63" s="329"/>
      <c r="Y63" s="31" t="s">
        <v>102</v>
      </c>
      <c r="Z63" s="31"/>
      <c r="AA63" s="31"/>
      <c r="AB63"/>
      <c r="AC63" s="25"/>
      <c r="AD63" s="26" t="s">
        <v>103</v>
      </c>
      <c r="AE63" s="25"/>
      <c r="AF63" s="26" t="s">
        <v>104</v>
      </c>
      <c r="AO63" s="12"/>
    </row>
    <row r="64" spans="2:41" ht="18.75" customHeight="1" x14ac:dyDescent="0.3">
      <c r="B64" s="328" t="s">
        <v>1011</v>
      </c>
      <c r="C64" s="329"/>
      <c r="D64" s="329"/>
      <c r="E64" s="329"/>
      <c r="F64" s="329"/>
      <c r="G64" s="329"/>
      <c r="H64" s="329"/>
      <c r="I64" s="329"/>
      <c r="J64" s="329"/>
      <c r="K64" s="329"/>
      <c r="L64" s="329"/>
      <c r="M64" s="329"/>
      <c r="N64" s="329"/>
      <c r="O64" s="329"/>
      <c r="P64" s="329"/>
      <c r="Q64" s="329"/>
      <c r="R64" s="329"/>
      <c r="S64" s="329"/>
      <c r="T64" s="329"/>
      <c r="U64" s="329"/>
      <c r="V64" s="329"/>
      <c r="W64" s="329"/>
      <c r="X64" s="329"/>
      <c r="Y64" s="31" t="s">
        <v>102</v>
      </c>
      <c r="Z64" s="31"/>
      <c r="AA64" s="31"/>
      <c r="AC64" s="25"/>
      <c r="AD64" s="26" t="s">
        <v>103</v>
      </c>
      <c r="AE64" s="25"/>
      <c r="AF64" s="26" t="s">
        <v>104</v>
      </c>
      <c r="AO64" s="2"/>
    </row>
    <row r="65" spans="2:41" ht="18.75" customHeight="1" x14ac:dyDescent="0.3">
      <c r="B65" s="328" t="s">
        <v>1012</v>
      </c>
      <c r="C65" s="329"/>
      <c r="D65" s="329"/>
      <c r="E65" s="329"/>
      <c r="F65" s="329"/>
      <c r="G65" s="329"/>
      <c r="H65" s="329"/>
      <c r="I65" s="329"/>
      <c r="J65" s="329"/>
      <c r="K65" s="329"/>
      <c r="L65" s="329"/>
      <c r="M65" s="329"/>
      <c r="N65" s="329"/>
      <c r="O65" s="329"/>
      <c r="P65" s="329"/>
      <c r="Q65" s="329"/>
      <c r="R65" s="329"/>
      <c r="S65" s="329"/>
      <c r="T65" s="329"/>
      <c r="U65" s="329"/>
      <c r="V65" s="329"/>
      <c r="W65" s="329"/>
      <c r="X65" s="329"/>
      <c r="Y65" s="329" t="s">
        <v>102</v>
      </c>
      <c r="Z65" s="329"/>
      <c r="AA65" s="329"/>
      <c r="AB65" s="330"/>
      <c r="AC65" s="25"/>
      <c r="AD65" s="26" t="s">
        <v>103</v>
      </c>
      <c r="AE65" s="25"/>
      <c r="AF65" s="26" t="s">
        <v>104</v>
      </c>
      <c r="AO65" s="2"/>
    </row>
    <row r="66" spans="2:41" ht="17.25" x14ac:dyDescent="0.3">
      <c r="B66" s="328" t="s">
        <v>1026</v>
      </c>
      <c r="C66" s="329"/>
      <c r="D66" s="329"/>
      <c r="E66" s="329"/>
      <c r="F66" s="329"/>
      <c r="G66" s="329"/>
      <c r="H66" s="329"/>
      <c r="I66" s="329"/>
      <c r="J66" s="329"/>
      <c r="K66" s="329"/>
      <c r="L66" s="329"/>
      <c r="M66" s="329"/>
      <c r="N66" s="329"/>
      <c r="O66" s="329"/>
      <c r="P66" s="329"/>
      <c r="Q66" s="329"/>
      <c r="R66" s="329"/>
      <c r="S66" s="329"/>
      <c r="T66" s="329"/>
      <c r="U66" s="329"/>
      <c r="V66" s="329"/>
      <c r="W66" s="329"/>
      <c r="X66" s="329"/>
      <c r="Y66" s="329" t="s">
        <v>102</v>
      </c>
      <c r="Z66" s="329"/>
      <c r="AA66" s="329"/>
      <c r="AB66" s="330"/>
      <c r="AC66" s="25"/>
      <c r="AD66" s="26" t="s">
        <v>103</v>
      </c>
      <c r="AE66" s="25"/>
      <c r="AF66" s="26" t="s">
        <v>128</v>
      </c>
      <c r="AG66" s="26"/>
      <c r="AH66" s="26"/>
      <c r="AI66" s="26"/>
      <c r="AJ66" s="26"/>
      <c r="AK66" s="26"/>
      <c r="AL66" s="26"/>
      <c r="AM66" s="26"/>
      <c r="AN66" s="26"/>
      <c r="AO66" s="2"/>
    </row>
    <row r="67" spans="2:41" ht="17.25" x14ac:dyDescent="0.3">
      <c r="B67" s="328" t="s">
        <v>377</v>
      </c>
      <c r="C67" s="329"/>
      <c r="D67" s="329"/>
      <c r="E67" s="329"/>
      <c r="F67" s="329"/>
      <c r="G67" s="329"/>
      <c r="H67" s="329"/>
      <c r="I67" s="329"/>
      <c r="J67" s="329"/>
      <c r="K67" s="329"/>
      <c r="L67" s="329"/>
      <c r="M67" s="329"/>
      <c r="N67" s="329"/>
      <c r="O67" s="329"/>
      <c r="P67" s="329"/>
      <c r="Q67" s="329"/>
      <c r="R67" s="329"/>
      <c r="S67" s="329"/>
      <c r="T67" s="329"/>
      <c r="U67" s="329"/>
      <c r="V67" s="329"/>
      <c r="W67" s="329"/>
      <c r="X67" s="329"/>
      <c r="Y67" s="31" t="s">
        <v>102</v>
      </c>
      <c r="Z67" s="31"/>
      <c r="AA67" s="31"/>
      <c r="AC67" s="25"/>
      <c r="AD67" s="26" t="s">
        <v>103</v>
      </c>
      <c r="AE67" s="25"/>
      <c r="AF67" s="26" t="s">
        <v>104</v>
      </c>
      <c r="AG67" s="26"/>
      <c r="AH67" s="26"/>
      <c r="AI67" s="26"/>
      <c r="AJ67" s="26"/>
      <c r="AK67" s="26"/>
      <c r="AL67" s="26"/>
      <c r="AM67" s="26"/>
      <c r="AN67" s="26"/>
      <c r="AO67" s="2"/>
    </row>
    <row r="68" spans="2:41" ht="17.25" x14ac:dyDescent="0.3">
      <c r="B68" s="328" t="s">
        <v>378</v>
      </c>
      <c r="C68" s="329"/>
      <c r="D68" s="329"/>
      <c r="E68" s="329"/>
      <c r="F68" s="329"/>
      <c r="G68" s="329"/>
      <c r="H68" s="329"/>
      <c r="I68" s="329"/>
      <c r="J68" s="329"/>
      <c r="K68" s="329"/>
      <c r="L68" s="329"/>
      <c r="M68" s="329"/>
      <c r="N68" s="329"/>
      <c r="O68" s="329"/>
      <c r="P68" s="329"/>
      <c r="Q68" s="329"/>
      <c r="R68" s="329"/>
      <c r="S68" s="329"/>
      <c r="T68" s="329"/>
      <c r="U68" s="329"/>
      <c r="V68" s="329"/>
      <c r="W68" s="329"/>
      <c r="X68" s="329"/>
      <c r="Y68" s="31" t="s">
        <v>102</v>
      </c>
      <c r="Z68" s="31"/>
      <c r="AA68" s="31"/>
      <c r="AC68" s="25"/>
      <c r="AD68" s="26" t="s">
        <v>103</v>
      </c>
      <c r="AE68" s="25"/>
      <c r="AF68" s="26" t="s">
        <v>104</v>
      </c>
      <c r="AG68" s="26"/>
      <c r="AH68" s="26"/>
      <c r="AI68" s="26"/>
      <c r="AJ68" s="26"/>
      <c r="AK68" s="26"/>
      <c r="AL68" s="26"/>
      <c r="AM68" s="26"/>
      <c r="AN68" s="26"/>
      <c r="AO68" s="2"/>
    </row>
    <row r="69" spans="2:41" ht="9" customHeight="1" x14ac:dyDescent="0.3">
      <c r="B69" s="363"/>
      <c r="C69" s="364"/>
      <c r="D69" s="364"/>
      <c r="E69" s="364"/>
      <c r="F69" s="364"/>
      <c r="G69" s="364"/>
      <c r="H69" s="364"/>
      <c r="I69" s="364"/>
      <c r="J69" s="364"/>
      <c r="K69" s="364"/>
      <c r="L69" s="364"/>
      <c r="M69" s="364"/>
      <c r="N69" s="364"/>
      <c r="O69" s="364"/>
      <c r="P69" s="364"/>
      <c r="Q69" s="364"/>
      <c r="R69" s="364"/>
      <c r="S69" s="364"/>
      <c r="T69" s="364"/>
      <c r="U69" s="364"/>
      <c r="V69" s="364"/>
      <c r="W69" s="364"/>
      <c r="X69" s="364"/>
      <c r="Y69" s="364"/>
      <c r="Z69" s="364"/>
      <c r="AA69" s="364"/>
      <c r="AB69" s="364"/>
      <c r="AC69" s="364"/>
      <c r="AD69" s="364"/>
      <c r="AE69" s="364"/>
      <c r="AF69" s="364"/>
      <c r="AG69" s="364"/>
      <c r="AH69" s="364"/>
      <c r="AI69" s="364"/>
      <c r="AJ69" s="364"/>
      <c r="AK69" s="364"/>
      <c r="AL69" s="364"/>
      <c r="AM69" s="364"/>
      <c r="AN69" s="364"/>
      <c r="AO69" s="365"/>
    </row>
    <row r="70" spans="2:41" x14ac:dyDescent="0.25">
      <c r="B70" s="366"/>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367"/>
      <c r="AK70" s="367"/>
      <c r="AL70" s="367"/>
      <c r="AM70" s="367"/>
      <c r="AN70" s="367"/>
      <c r="AO70" s="368"/>
    </row>
    <row r="71" spans="2:41" ht="15.75" customHeight="1" x14ac:dyDescent="0.25">
      <c r="B71" s="369" t="s">
        <v>110</v>
      </c>
      <c r="C71" s="370"/>
      <c r="D71" s="370"/>
      <c r="E71" s="370"/>
      <c r="F71" s="370"/>
      <c r="G71" s="370"/>
      <c r="H71" s="370"/>
      <c r="I71" s="370"/>
      <c r="J71" s="370"/>
      <c r="K71" s="370"/>
      <c r="L71" s="370"/>
      <c r="M71" s="370"/>
      <c r="N71" s="370"/>
      <c r="O71" s="370"/>
      <c r="P71" s="370"/>
      <c r="Q71" s="371"/>
      <c r="R71" s="351" t="s">
        <v>1083</v>
      </c>
      <c r="S71" s="352"/>
      <c r="T71" s="352"/>
      <c r="U71" s="352"/>
      <c r="V71" s="352"/>
      <c r="W71" s="352"/>
      <c r="X71" s="352"/>
      <c r="Y71" s="352"/>
      <c r="Z71" s="352"/>
      <c r="AA71" s="352"/>
      <c r="AB71" s="352"/>
      <c r="AC71" s="352"/>
      <c r="AD71" s="352"/>
      <c r="AE71" s="352"/>
      <c r="AF71" s="352"/>
      <c r="AG71" s="352"/>
      <c r="AH71" s="352"/>
      <c r="AI71" s="352"/>
      <c r="AJ71" s="352"/>
      <c r="AK71" s="352"/>
      <c r="AL71" s="352"/>
      <c r="AM71" s="352"/>
      <c r="AN71" s="352"/>
      <c r="AO71" s="353"/>
    </row>
    <row r="72" spans="2:41" ht="15.75" customHeight="1" x14ac:dyDescent="0.25">
      <c r="B72" s="280"/>
      <c r="C72" s="133"/>
      <c r="D72" s="133"/>
      <c r="E72" s="133"/>
      <c r="F72" s="133"/>
      <c r="G72" s="133"/>
      <c r="H72" s="133"/>
      <c r="I72" s="133"/>
      <c r="J72" s="133"/>
      <c r="K72" s="133"/>
      <c r="L72" s="133"/>
      <c r="M72" s="133"/>
      <c r="N72" s="133"/>
      <c r="O72" s="133"/>
      <c r="P72" s="133"/>
      <c r="Q72" s="371"/>
      <c r="R72" s="351" t="s">
        <v>1084</v>
      </c>
      <c r="S72" s="352"/>
      <c r="T72" s="352"/>
      <c r="U72" s="352"/>
      <c r="V72" s="352"/>
      <c r="W72" s="352"/>
      <c r="X72" s="352"/>
      <c r="Y72" s="352"/>
      <c r="Z72" s="352"/>
      <c r="AA72" s="352"/>
      <c r="AB72" s="352"/>
      <c r="AC72" s="352"/>
      <c r="AD72" s="352"/>
      <c r="AE72" s="352"/>
      <c r="AF72" s="352"/>
      <c r="AG72" s="352"/>
      <c r="AH72" s="352"/>
      <c r="AI72" s="352"/>
      <c r="AJ72" s="352"/>
      <c r="AK72" s="352"/>
      <c r="AL72" s="352"/>
      <c r="AM72" s="352"/>
      <c r="AN72" s="352"/>
      <c r="AO72" s="353"/>
    </row>
    <row r="73" spans="2:41" ht="15.75" customHeight="1" x14ac:dyDescent="0.25">
      <c r="B73" s="359"/>
      <c r="C73" s="360"/>
      <c r="D73" s="360"/>
      <c r="E73" s="360"/>
      <c r="F73" s="360"/>
      <c r="G73" s="360"/>
      <c r="H73" s="360"/>
      <c r="I73" s="360"/>
      <c r="J73" s="360"/>
      <c r="K73" s="360"/>
      <c r="L73" s="360"/>
      <c r="M73" s="360"/>
      <c r="N73" s="360"/>
      <c r="O73" s="360"/>
      <c r="P73" s="360"/>
      <c r="Q73" s="371"/>
      <c r="R73" s="372" t="s">
        <v>1022</v>
      </c>
      <c r="S73" s="372"/>
      <c r="T73" s="372"/>
      <c r="U73" s="372"/>
      <c r="V73" s="372"/>
      <c r="W73" s="372"/>
      <c r="X73" s="372"/>
      <c r="Y73" s="372"/>
      <c r="Z73" s="372"/>
      <c r="AA73" s="372"/>
      <c r="AB73" s="372"/>
      <c r="AC73" s="372"/>
      <c r="AD73" s="372"/>
      <c r="AE73" s="372"/>
      <c r="AF73" s="372"/>
      <c r="AG73" s="372"/>
      <c r="AH73" s="372"/>
      <c r="AI73" s="372"/>
      <c r="AJ73" s="372"/>
      <c r="AK73" s="372"/>
      <c r="AL73" s="372"/>
      <c r="AM73" s="372"/>
      <c r="AN73" s="372"/>
      <c r="AO73" s="373"/>
    </row>
    <row r="74" spans="2:41" ht="15.75" customHeight="1" x14ac:dyDescent="0.25">
      <c r="B74" s="359"/>
      <c r="C74" s="360"/>
      <c r="D74" s="360"/>
      <c r="E74" s="360"/>
      <c r="F74" s="360"/>
      <c r="G74" s="360"/>
      <c r="H74" s="360"/>
      <c r="I74" s="360"/>
      <c r="J74" s="360"/>
      <c r="K74" s="360"/>
      <c r="L74" s="360"/>
      <c r="M74" s="360"/>
      <c r="N74" s="360"/>
      <c r="O74" s="360"/>
      <c r="P74" s="360"/>
      <c r="Q74" s="371"/>
      <c r="R74" s="361"/>
      <c r="S74" s="361"/>
      <c r="T74" s="361"/>
      <c r="U74" s="361"/>
      <c r="V74" s="361"/>
      <c r="W74" s="361"/>
      <c r="X74" s="361"/>
      <c r="Y74" s="361"/>
      <c r="Z74" s="361"/>
      <c r="AA74" s="361"/>
      <c r="AB74" s="361"/>
      <c r="AC74" s="361"/>
      <c r="AD74" s="361"/>
      <c r="AE74" s="361"/>
      <c r="AF74" s="361"/>
      <c r="AG74" s="361"/>
      <c r="AH74" s="361"/>
      <c r="AI74" s="361"/>
      <c r="AJ74" s="361"/>
      <c r="AK74" s="361"/>
      <c r="AL74" s="361"/>
      <c r="AM74" s="361"/>
      <c r="AN74" s="361"/>
      <c r="AO74" s="362"/>
    </row>
    <row r="75" spans="2:41" ht="15.75" customHeight="1" x14ac:dyDescent="0.25">
      <c r="B75" s="349" t="s">
        <v>1023</v>
      </c>
      <c r="C75" s="350"/>
      <c r="D75" s="350"/>
      <c r="E75" s="350"/>
      <c r="F75" s="350"/>
      <c r="G75" s="350"/>
      <c r="H75" s="350"/>
      <c r="I75" s="350"/>
      <c r="J75" s="350"/>
      <c r="K75" s="350"/>
      <c r="L75" s="350"/>
      <c r="M75" s="350"/>
      <c r="N75" s="350"/>
      <c r="O75" s="350"/>
      <c r="P75" s="350"/>
      <c r="Q75" s="371"/>
      <c r="R75" s="351" t="s">
        <v>1082</v>
      </c>
      <c r="S75" s="352"/>
      <c r="T75" s="352"/>
      <c r="U75" s="352"/>
      <c r="V75" s="352"/>
      <c r="W75" s="352"/>
      <c r="X75" s="352"/>
      <c r="Y75" s="352"/>
      <c r="Z75" s="352"/>
      <c r="AA75" s="352"/>
      <c r="AB75" s="352"/>
      <c r="AC75" s="352"/>
      <c r="AD75" s="352"/>
      <c r="AE75" s="352"/>
      <c r="AF75" s="352"/>
      <c r="AG75" s="352"/>
      <c r="AH75" s="352"/>
      <c r="AI75" s="352"/>
      <c r="AJ75" s="352"/>
      <c r="AK75" s="352"/>
      <c r="AL75" s="352"/>
      <c r="AM75" s="352"/>
      <c r="AN75" s="352"/>
      <c r="AO75" s="353"/>
    </row>
    <row r="76" spans="2:41" ht="15.75" customHeight="1" x14ac:dyDescent="0.25">
      <c r="B76" s="273"/>
      <c r="C76" s="274"/>
      <c r="D76" s="274"/>
      <c r="E76" s="274"/>
      <c r="F76" s="274"/>
      <c r="G76" s="274"/>
      <c r="H76" s="274"/>
      <c r="I76" s="274"/>
      <c r="J76" s="274"/>
      <c r="K76" s="274"/>
      <c r="L76" s="274"/>
      <c r="M76" s="274"/>
      <c r="N76" s="274"/>
      <c r="O76" s="274"/>
      <c r="P76" s="274"/>
      <c r="Q76" s="371"/>
      <c r="R76" s="275"/>
      <c r="S76" s="275"/>
      <c r="T76" s="275"/>
      <c r="U76" s="275"/>
      <c r="V76" s="275"/>
      <c r="W76" s="275"/>
      <c r="X76" s="275"/>
      <c r="Y76" s="275"/>
      <c r="Z76" s="275"/>
      <c r="AA76" s="275"/>
      <c r="AB76" s="275"/>
      <c r="AC76" s="275"/>
      <c r="AD76" s="275"/>
      <c r="AE76" s="275"/>
      <c r="AF76" s="275"/>
      <c r="AG76" s="275"/>
      <c r="AH76" s="275"/>
      <c r="AI76" s="275"/>
      <c r="AJ76" s="275"/>
      <c r="AK76" s="275"/>
      <c r="AL76" s="275"/>
      <c r="AM76" s="275"/>
      <c r="AN76" s="275"/>
      <c r="AO76" s="276"/>
    </row>
    <row r="77" spans="2:41" ht="15.75" customHeight="1" x14ac:dyDescent="0.25">
      <c r="B77" s="349" t="s">
        <v>1021</v>
      </c>
      <c r="C77" s="350"/>
      <c r="D77" s="350"/>
      <c r="E77" s="350"/>
      <c r="F77" s="350"/>
      <c r="G77" s="350"/>
      <c r="H77" s="350"/>
      <c r="I77" s="350"/>
      <c r="J77" s="350"/>
      <c r="K77" s="350"/>
      <c r="L77" s="350"/>
      <c r="M77" s="350"/>
      <c r="N77" s="350"/>
      <c r="O77" s="350"/>
      <c r="P77" s="350"/>
      <c r="Q77" s="371"/>
      <c r="R77" s="351" t="s">
        <v>1013</v>
      </c>
      <c r="S77" s="352"/>
      <c r="T77" s="352"/>
      <c r="U77" s="352"/>
      <c r="V77" s="352"/>
      <c r="W77" s="352"/>
      <c r="X77" s="352"/>
      <c r="Y77" s="352"/>
      <c r="Z77" s="352"/>
      <c r="AA77" s="352"/>
      <c r="AB77" s="352"/>
      <c r="AC77" s="352"/>
      <c r="AD77" s="352"/>
      <c r="AE77" s="352"/>
      <c r="AF77" s="352"/>
      <c r="AG77" s="352"/>
      <c r="AH77" s="352"/>
      <c r="AI77" s="352"/>
      <c r="AJ77" s="352"/>
      <c r="AK77" s="352"/>
      <c r="AL77" s="352"/>
      <c r="AM77" s="352"/>
      <c r="AN77" s="352"/>
      <c r="AO77" s="353"/>
    </row>
    <row r="78" spans="2:41" ht="15.75" customHeight="1" x14ac:dyDescent="0.25">
      <c r="B78" s="354"/>
      <c r="C78" s="355"/>
      <c r="D78" s="355"/>
      <c r="E78" s="355"/>
      <c r="F78" s="355"/>
      <c r="G78" s="355"/>
      <c r="H78" s="355"/>
      <c r="I78" s="355"/>
      <c r="J78" s="355"/>
      <c r="K78" s="355"/>
      <c r="L78" s="355"/>
      <c r="M78" s="355"/>
      <c r="N78" s="355"/>
      <c r="O78" s="355"/>
      <c r="P78" s="355"/>
      <c r="Q78" s="371"/>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6"/>
    </row>
    <row r="79" spans="2:41" ht="15.75" thickBot="1" x14ac:dyDescent="0.3">
      <c r="B79" s="356" t="s">
        <v>1086</v>
      </c>
      <c r="C79" s="357"/>
      <c r="D79" s="357"/>
      <c r="E79" s="357"/>
      <c r="F79" s="357"/>
      <c r="G79" s="357"/>
      <c r="H79" s="357"/>
      <c r="I79" s="357"/>
      <c r="J79" s="357"/>
      <c r="K79" s="357"/>
      <c r="L79" s="357"/>
      <c r="M79" s="357"/>
      <c r="N79" s="357"/>
      <c r="O79" s="357"/>
      <c r="P79" s="357"/>
      <c r="Q79" s="357"/>
      <c r="R79" s="357"/>
      <c r="S79" s="357"/>
      <c r="T79" s="357"/>
      <c r="U79" s="357"/>
      <c r="V79" s="357"/>
      <c r="W79" s="357"/>
      <c r="X79" s="357"/>
      <c r="Y79" s="357"/>
      <c r="Z79" s="357"/>
      <c r="AA79" s="357"/>
      <c r="AB79" s="357"/>
      <c r="AC79" s="357"/>
      <c r="AD79" s="357"/>
      <c r="AE79" s="357"/>
      <c r="AF79" s="357"/>
      <c r="AG79" s="357"/>
      <c r="AH79" s="357"/>
      <c r="AI79" s="357"/>
      <c r="AJ79" s="357"/>
      <c r="AK79" s="357"/>
      <c r="AL79" s="357"/>
      <c r="AM79" s="357"/>
      <c r="AN79" s="357"/>
      <c r="AO79" s="358"/>
    </row>
    <row r="80" spans="2:41" x14ac:dyDescent="0.25"/>
    <row r="81" x14ac:dyDescent="0.25"/>
    <row r="82" x14ac:dyDescent="0.25"/>
    <row r="83" x14ac:dyDescent="0.25"/>
    <row r="84"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sheetData>
  <sheetProtection algorithmName="SHA-512" hashValue="xICyb/hsg0qmUQNG/tpkUYXPj55qp6KbYsAoHgDhNUe/3VZ4fWnWII2TRbhgb8164MUqOlGjSLEy62IlWFVCNA==" saltValue="3d2pMHLDhYvf8+m8t0m5jg==" spinCount="100000" sheet="1" selectLockedCells="1"/>
  <mergeCells count="173">
    <mergeCell ref="AH35:AN35"/>
    <mergeCell ref="AH34:AN34"/>
    <mergeCell ref="Z35:AF35"/>
    <mergeCell ref="Z34:AF34"/>
    <mergeCell ref="S35:X35"/>
    <mergeCell ref="S34:X34"/>
    <mergeCell ref="O34:Q34"/>
    <mergeCell ref="O35:Q35"/>
    <mergeCell ref="B35:D35"/>
    <mergeCell ref="B34:D34"/>
    <mergeCell ref="L34:M34"/>
    <mergeCell ref="L35:M35"/>
    <mergeCell ref="F34:J34"/>
    <mergeCell ref="F35:J35"/>
    <mergeCell ref="AI39:AJ39"/>
    <mergeCell ref="AI41:AJ41"/>
    <mergeCell ref="B39:H39"/>
    <mergeCell ref="AD39:AH39"/>
    <mergeCell ref="AD41:AH41"/>
    <mergeCell ref="B36:AN36"/>
    <mergeCell ref="B37:J37"/>
    <mergeCell ref="J39:K39"/>
    <mergeCell ref="J41:K41"/>
    <mergeCell ref="B41:H42"/>
    <mergeCell ref="AD38:AG38"/>
    <mergeCell ref="J43:K43"/>
    <mergeCell ref="M41:P41"/>
    <mergeCell ref="M43:P43"/>
    <mergeCell ref="M39:P39"/>
    <mergeCell ref="AA39:AB39"/>
    <mergeCell ref="AA41:AB41"/>
    <mergeCell ref="AA43:AB43"/>
    <mergeCell ref="Q39:R39"/>
    <mergeCell ref="Q41:R41"/>
    <mergeCell ref="Q43:R43"/>
    <mergeCell ref="T39:Z39"/>
    <mergeCell ref="T41:Z41"/>
    <mergeCell ref="B1:AO3"/>
    <mergeCell ref="B4:U4"/>
    <mergeCell ref="AK4:AM4"/>
    <mergeCell ref="B5:AO5"/>
    <mergeCell ref="X6:AO6"/>
    <mergeCell ref="B7:AO7"/>
    <mergeCell ref="B8:H8"/>
    <mergeCell ref="J8:V8"/>
    <mergeCell ref="W8:AO8"/>
    <mergeCell ref="B10:H10"/>
    <mergeCell ref="J10:P10"/>
    <mergeCell ref="R10:X10"/>
    <mergeCell ref="Z10:AC10"/>
    <mergeCell ref="AE10:AG10"/>
    <mergeCell ref="AI10:AO10"/>
    <mergeCell ref="AH13:AJ13"/>
    <mergeCell ref="AL13:AN13"/>
    <mergeCell ref="B14:H14"/>
    <mergeCell ref="J14:Q14"/>
    <mergeCell ref="AD14:AF14"/>
    <mergeCell ref="AH14:AJ14"/>
    <mergeCell ref="AL14:AN14"/>
    <mergeCell ref="B11:H11"/>
    <mergeCell ref="J11:P11"/>
    <mergeCell ref="R11:X11"/>
    <mergeCell ref="AE11:AG11"/>
    <mergeCell ref="B13:H13"/>
    <mergeCell ref="J13:Q13"/>
    <mergeCell ref="S13:X13"/>
    <mergeCell ref="Z13:AB13"/>
    <mergeCell ref="AD13:AF13"/>
    <mergeCell ref="AE16:AG16"/>
    <mergeCell ref="AI16:AK16"/>
    <mergeCell ref="AM16:AO16"/>
    <mergeCell ref="B17:E17"/>
    <mergeCell ref="G17:J17"/>
    <mergeCell ref="L17:O17"/>
    <mergeCell ref="Q17:T17"/>
    <mergeCell ref="V17:Y17"/>
    <mergeCell ref="AA17:AC17"/>
    <mergeCell ref="AE17:AG17"/>
    <mergeCell ref="B16:E16"/>
    <mergeCell ref="G16:J16"/>
    <mergeCell ref="L16:O16"/>
    <mergeCell ref="Q16:T16"/>
    <mergeCell ref="V16:Y16"/>
    <mergeCell ref="AA16:AC16"/>
    <mergeCell ref="B22:K22"/>
    <mergeCell ref="M22:V22"/>
    <mergeCell ref="X22:AE22"/>
    <mergeCell ref="B23:K23"/>
    <mergeCell ref="M23:V23"/>
    <mergeCell ref="X23:AE23"/>
    <mergeCell ref="AI17:AK17"/>
    <mergeCell ref="AM17:AO17"/>
    <mergeCell ref="C19:AN19"/>
    <mergeCell ref="B20:AO20"/>
    <mergeCell ref="B24:AO24"/>
    <mergeCell ref="B28:K28"/>
    <mergeCell ref="M28:V28"/>
    <mergeCell ref="X28:AE28"/>
    <mergeCell ref="AG28:AN28"/>
    <mergeCell ref="B29:K29"/>
    <mergeCell ref="M29:V29"/>
    <mergeCell ref="X29:AE29"/>
    <mergeCell ref="AG29:AN29"/>
    <mergeCell ref="B30:AO30"/>
    <mergeCell ref="B31:K31"/>
    <mergeCell ref="M31:V31"/>
    <mergeCell ref="X31:AE31"/>
    <mergeCell ref="AG31:AN31"/>
    <mergeCell ref="B32:K32"/>
    <mergeCell ref="X32:AE32"/>
    <mergeCell ref="AG32:AN32"/>
    <mergeCell ref="M32:V32"/>
    <mergeCell ref="B45:AN45"/>
    <mergeCell ref="B47:H47"/>
    <mergeCell ref="J47:P47"/>
    <mergeCell ref="R47:X47"/>
    <mergeCell ref="Z47:AF47"/>
    <mergeCell ref="AH47:AN47"/>
    <mergeCell ref="U43:Z43"/>
    <mergeCell ref="AH51:AN51"/>
    <mergeCell ref="B52:E52"/>
    <mergeCell ref="B48:H48"/>
    <mergeCell ref="J48:P48"/>
    <mergeCell ref="R48:X48"/>
    <mergeCell ref="Z48:AF48"/>
    <mergeCell ref="AH48:AN48"/>
    <mergeCell ref="B50:H50"/>
    <mergeCell ref="J50:P50"/>
    <mergeCell ref="R50:X50"/>
    <mergeCell ref="Z50:AF50"/>
    <mergeCell ref="AH50:AN50"/>
    <mergeCell ref="B51:H51"/>
    <mergeCell ref="J51:P51"/>
    <mergeCell ref="R51:X51"/>
    <mergeCell ref="Z51:AF51"/>
    <mergeCell ref="B43:I43"/>
    <mergeCell ref="B77:P77"/>
    <mergeCell ref="R77:AO77"/>
    <mergeCell ref="B78:P78"/>
    <mergeCell ref="B61:X61"/>
    <mergeCell ref="B66:X66"/>
    <mergeCell ref="Y66:AB66"/>
    <mergeCell ref="B79:AO79"/>
    <mergeCell ref="B74:P74"/>
    <mergeCell ref="R74:AO74"/>
    <mergeCell ref="B67:X67"/>
    <mergeCell ref="B68:X68"/>
    <mergeCell ref="B69:AO69"/>
    <mergeCell ref="B70:AO70"/>
    <mergeCell ref="B71:P71"/>
    <mergeCell ref="Q71:Q78"/>
    <mergeCell ref="R71:AO71"/>
    <mergeCell ref="R72:AO72"/>
    <mergeCell ref="B73:P73"/>
    <mergeCell ref="R73:AO73"/>
    <mergeCell ref="B75:P75"/>
    <mergeCell ref="R75:AO75"/>
    <mergeCell ref="B62:X62"/>
    <mergeCell ref="B63:X63"/>
    <mergeCell ref="B64:X64"/>
    <mergeCell ref="B65:X65"/>
    <mergeCell ref="Y65:AB65"/>
    <mergeCell ref="B57:AO57"/>
    <mergeCell ref="B58:X58"/>
    <mergeCell ref="B59:X59"/>
    <mergeCell ref="B60:AF60"/>
    <mergeCell ref="B53:O53"/>
    <mergeCell ref="Q53:S53"/>
    <mergeCell ref="V53:X53"/>
    <mergeCell ref="AA53:AB53"/>
    <mergeCell ref="B54:AO54"/>
    <mergeCell ref="B55:H55"/>
    <mergeCell ref="I55:AO55"/>
  </mergeCells>
  <conditionalFormatting sqref="AL16:AM16">
    <cfRule type="cellIs" dxfId="94" priority="5" operator="greaterThan">
      <formula>100</formula>
    </cfRule>
  </conditionalFormatting>
  <conditionalFormatting sqref="AG28:AN28">
    <cfRule type="containsBlanks" dxfId="93" priority="3">
      <formula>LEN(TRIM(AG28))=0</formula>
    </cfRule>
    <cfRule type="cellIs" dxfId="92" priority="4" operator="lessThan">
      <formula>TODAY()</formula>
    </cfRule>
  </conditionalFormatting>
  <conditionalFormatting sqref="AG31:AN31">
    <cfRule type="containsBlanks" dxfId="91" priority="1">
      <formula>LEN(TRIM(AG31))=0</formula>
    </cfRule>
    <cfRule type="cellIs" dxfId="90" priority="2" operator="lessThan">
      <formula>TODAY()</formula>
    </cfRule>
  </conditionalFormatting>
  <dataValidations count="22">
    <dataValidation type="list" allowBlank="1" showInputMessage="1" showErrorMessage="1" sqref="G16:J16" xr:uid="{41428CBA-A1A6-4263-B77C-B9B53F0D5011}">
      <formula1>UnitNumbers</formula1>
    </dataValidation>
    <dataValidation type="list" allowBlank="1" showInputMessage="1" showErrorMessage="1" promptTitle="Select License/Credential" prompt="Please reference the Provider Position Matrix. " sqref="M28:V28" xr:uid="{6D74686C-692F-41DE-A2FD-F5FB8CCF5144}">
      <formula1>License_Credential_List</formula1>
    </dataValidation>
    <dataValidation type="list" allowBlank="1" showInputMessage="1" showErrorMessage="1" promptTitle="Select Discipline" prompt="Please reference the Provider Position Matrix. " sqref="B28:K28" xr:uid="{96029081-675A-4729-9818-5EEFDAD9FB7F}">
      <formula1>DisciplineList</formula1>
    </dataValidation>
    <dataValidation allowBlank="1" showInputMessage="1" showErrorMessage="1" promptTitle="Cred Change Date" prompt="Date staff began providing services under new credential. " sqref="AD13:AF13" xr:uid="{824BA892-733A-48B3-AB7C-C4506C687443}"/>
    <dataValidation type="whole" allowBlank="1" showInputMessage="1" showErrorMessage="1" error="Total FTE cannot exceed 100%" prompt="Total Full Time Equivalent. Cannot exceed 100 %." sqref="AM16:AO16" xr:uid="{B5BCB114-08AD-43B7-84D8-51A4B968EA08}">
      <formula1>1</formula1>
      <formula2>101</formula2>
    </dataValidation>
    <dataValidation type="list" allowBlank="1" showInputMessage="1" showErrorMessage="1" sqref="AA16:AC16" xr:uid="{E97B7485-6253-4D11-A924-94D50CC3E3E0}">
      <formula1>"Select, Full Time, Part Time, Per Diem"</formula1>
    </dataValidation>
    <dataValidation type="whole" allowBlank="1" showInputMessage="1" showErrorMessage="1" prompt="Full Time Equivalent " sqref="AE16:AG16" xr:uid="{405029E7-458A-4EE2-A541-1581E2ED1CC9}">
      <formula1>0</formula1>
      <formula2>100</formula2>
    </dataValidation>
    <dataValidation type="date" errorStyle="warning" operator="greaterThan" allowBlank="1" showInputMessage="1" showErrorMessage="1" error="License expired. Please review date. " sqref="AG28:AN28" xr:uid="{9D61B0FF-D774-4EA1-AD43-5F0B01ADBB3D}">
      <formula1>TODAY()</formula1>
    </dataValidation>
    <dataValidation allowBlank="1" showInputMessage="1" showErrorMessage="1" prompt="If applicable. Only required if also listed on NPPES registry. " sqref="Z10:AC10" xr:uid="{81F75BDF-F407-4BA9-8C08-95B085E99F71}"/>
    <dataValidation type="whole" operator="lessThan" allowBlank="1" showInputMessage="1" showErrorMessage="1" error="Total FTE cannot exceed 100%" prompt="Total Full Time Equivalent. Cannot exceed 100 %." sqref="AL16" xr:uid="{5A33795D-E97C-4AA1-B23B-97CC716ABF2E}">
      <formula1>101</formula1>
    </dataValidation>
    <dataValidation allowBlank="1" showInputMessage="1" showErrorMessage="1" prompt="Please specify if volunteer intern/student or special classification such as Screener." sqref="B13:H13" xr:uid="{6023FC1A-74C2-4462-9B5D-44110127F68C}"/>
    <dataValidation type="whole" allowBlank="1" showInputMessage="1" showErrorMessage="1" prompt="Full Time Equivalent" sqref="AI16:AK16" xr:uid="{E509CFF7-CF85-4C43-B939-1C7E16B2A935}">
      <formula1>0</formula1>
      <formula2>100</formula2>
    </dataValidation>
    <dataValidation type="date" allowBlank="1" showInputMessage="1" showErrorMessage="1" error="Please review your entry. " prompt="DOB required only for Clinical Staff" sqref="AE10:AG10" xr:uid="{EB01284D-D9A8-42AA-A187-1D70DA9A0140}">
      <formula1>8037</formula1>
      <formula2>44562</formula2>
    </dataValidation>
    <dataValidation allowBlank="1" showInputMessage="1" showErrorMessage="1" prompt="Indicate if volunteer intern/student. " sqref="I13" xr:uid="{470FDD69-922E-4D6F-83FB-D715BABC456A}"/>
    <dataValidation allowBlank="1" showInputMessage="1" showErrorMessage="1" promptTitle="Supervisor Name" prompt="Enter First and Last Name for Staff’s Supervisor" sqref="B22:K22" xr:uid="{209836AE-B449-4DBC-BA18-0DB9A9B8580C}"/>
    <dataValidation type="textLength" operator="equal" allowBlank="1" showInputMessage="1" showErrorMessage="1" errorTitle="NPI Number Error" error="NPI Number should be 10 digits, please review entry. " promptTitle="NPI" prompt="Please see the Provider Position Matrix to ensure the appropriate taxonomy is referenced. Ensure CA is selected as the State. " sqref="B31" xr:uid="{A530AC34-8B8C-406B-922A-A2726DEA112E}">
      <formula1>10</formula1>
    </dataValidation>
    <dataValidation allowBlank="1" showInputMessage="1" showErrorMessage="1" promptTitle="Start Date" prompt="Staff’s First Day at Program " sqref="Z13" xr:uid="{C16C70EA-BFB5-4A9E-971A-95B18FE03F73}"/>
    <dataValidation allowBlank="1" showInputMessage="1" showErrorMessage="1" promptTitle="Email" prompt="Enter organization email address; do not enter a personal email address." sqref="J13" xr:uid="{47D95AC9-CE90-469F-A509-4F1DDB17DA13}"/>
    <dataValidation type="textLength" operator="greaterThan" allowBlank="1" showInputMessage="1" showErrorMessage="1" errorTitle="Middle Name Error" error="Initials not allowed, please spell out middle name. " promptTitle="Middle Name" prompt="*Providers enter middle name exactly as shown on License and/or NPPES registry (initials not allowed)" sqref="R10:X10" xr:uid="{EA81E46F-D314-4E2D-8E36-E23ABDBC36A0}">
      <formula1>1</formula1>
    </dataValidation>
    <dataValidation allowBlank="1" showInputMessage="1" showErrorMessage="1" promptTitle="First Name" prompt="*Providers enter first name exactly as shown on License and/or NPPES registry" sqref="J10:P10" xr:uid="{D77A784D-EA70-4B86-B4E1-2C0CBB1C6873}"/>
    <dataValidation allowBlank="1" showInputMessage="1" showErrorMessage="1" promptTitle="Last Name " prompt="*Providers enter last name exactly as shown on License and/or NPPES registry " sqref="B10:H10" xr:uid="{8217C0AC-ACA0-4847-9821-CFF70D91648B}"/>
    <dataValidation type="list" allowBlank="1" showInputMessage="1" showErrorMessage="1" sqref="C19:AN19" xr:uid="{BCFB26F9-D383-4368-B6B9-45A80CD10631}">
      <formula1>SUD_PWL_Tbl</formula1>
    </dataValidation>
  </dataValidations>
  <hyperlinks>
    <hyperlink ref="W8" r:id="rId1" display="https://npiregistry.cms.hhs.gov/" xr:uid="{92F8BA74-A404-4256-85DD-8A663616C380}"/>
    <hyperlink ref="W8:AO8" r:id="rId2" display="The NPI can be found on the NPPES registry https://npiregistry.cms.hhs.gov/" xr:uid="{92E4E675-3458-440F-806A-79409AC1F94D}"/>
    <hyperlink ref="R71" r:id="rId3" xr:uid="{E06333B4-E8A0-4A68-A256-83B920DFE130}"/>
    <hyperlink ref="R72" r:id="rId4" xr:uid="{A66FAE4F-09DE-4D9F-A5F5-6EDF0CC2B855}"/>
    <hyperlink ref="M25" r:id="rId5" display="Please review NPPES" xr:uid="{915EBB86-F2CD-4D6A-915F-9C469137F347}"/>
    <hyperlink ref="R77" r:id="rId6" xr:uid="{941C9B31-57EA-41CD-AB5F-F746118CA28C}"/>
    <hyperlink ref="R75" r:id="rId7" xr:uid="{E894C137-2D22-4C52-A04E-A490D45728E4}"/>
  </hyperlinks>
  <printOptions horizontalCentered="1"/>
  <pageMargins left="0.1" right="0.1" top="0.1" bottom="0.1" header="0.1" footer="0.3"/>
  <pageSetup scale="46" orientation="portrait" r:id="rId8"/>
  <drawing r:id="rId9"/>
  <legacyDrawing r:id="rId10"/>
  <controls>
    <mc:AlternateContent xmlns:mc="http://schemas.openxmlformats.org/markup-compatibility/2006">
      <mc:Choice Requires="x14">
        <control shapeId="53249" r:id="rId11" name="LaunchProviderPositionMatrix">
          <controlPr defaultSize="0" autoLine="0" r:id="rId12">
            <anchor moveWithCells="1">
              <from>
                <xdr:col>1</xdr:col>
                <xdr:colOff>9525</xdr:colOff>
                <xdr:row>24</xdr:row>
                <xdr:rowOff>76200</xdr:rowOff>
              </from>
              <to>
                <xdr:col>10</xdr:col>
                <xdr:colOff>304800</xdr:colOff>
                <xdr:row>25</xdr:row>
                <xdr:rowOff>133350</xdr:rowOff>
              </to>
            </anchor>
          </controlPr>
        </control>
      </mc:Choice>
      <mc:Fallback>
        <control shapeId="53249" r:id="rId11" name="LaunchProviderPositionMatrix"/>
      </mc:Fallback>
    </mc:AlternateContent>
  </controls>
  <extLst>
    <ext xmlns:x14="http://schemas.microsoft.com/office/spreadsheetml/2009/9/main" uri="{CCE6A557-97BC-4b89-ADB6-D9C93CAAB3DF}">
      <x14:dataValidations xmlns:xm="http://schemas.microsoft.com/office/excel/2006/main" count="21">
        <x14:dataValidation type="list" allowBlank="1" showInputMessage="1" showErrorMessage="1" prompt="Make a selection." xr:uid="{F251ED42-CC18-44D6-B1CE-7BEB13EEA0E3}">
          <x14:formula1>
            <xm:f>'Field Tables'!$V$2:$V$4</xm:f>
          </x14:formula1>
          <xm:sqref>AG31:AN31</xm:sqref>
        </x14:dataValidation>
        <x14:dataValidation type="list" allowBlank="1" showInputMessage="1" showErrorMessage="1" prompt="If applicable, make a selection. " xr:uid="{AB57756F-8454-49D1-A6D5-ED05C0FADDB0}">
          <x14:formula1>
            <xm:f>'NACT Data Lists'!$A$2:$A$15</xm:f>
          </x14:formula1>
          <xm:sqref>B47:H47 J47:P47 R47:X47 Z47:AF47 AH47:AN47</xm:sqref>
        </x14:dataValidation>
        <x14:dataValidation type="list" allowBlank="1" showInputMessage="1" showErrorMessage="1" promptTitle="Other" prompt="Please specify request in comments section. " xr:uid="{FF70A2BC-5AA5-47F1-9A03-F7DB29286ECB}">
          <x14:formula1>
            <xm:f>'Field Tables'!$E$1:$E$1</xm:f>
          </x14:formula1>
          <xm:sqref>W6</xm:sqref>
        </x14:dataValidation>
        <x14:dataValidation type="list" allowBlank="1" showInputMessage="1" showErrorMessage="1" promptTitle="Clinical Supervision Forms" prompt="ie.: AMFT, ASW. For assistance with Clinical Supervision Forms, please contact the AQIS Managed Care Team. " xr:uid="{BA48CEB5-8E2B-4AE9-8766-EC124748975A}">
          <x14:formula1>
            <xm:f>'Field Tables'!$E$1:$E$2</xm:f>
          </x14:formula1>
          <xm:sqref>AE66</xm:sqref>
        </x14:dataValidation>
        <x14:dataValidation type="list" allowBlank="1" showInputMessage="1" showErrorMessage="1" prompt="Required for Staff who will be using SCHED in IRIS. Provide details in body of email when submitting PAN." xr:uid="{AE196E9E-706F-44E4-8126-5BB4C1E6142B}">
          <x14:formula1>
            <xm:f>'Field Tables'!$E$1:$E$2</xm:f>
          </x14:formula1>
          <xm:sqref>U53</xm:sqref>
        </x14:dataValidation>
        <x14:dataValidation type="list" allowBlank="1" showInputMessage="1" showErrorMessage="1" promptTitle="Provider Schedule" prompt="Required for Staff who will be using SCHED in IRIS. Provide details in body of email when submitting PAN." xr:uid="{B3929AED-C752-423B-902E-EA441E20A741}">
          <x14:formula1>
            <xm:f>'Field Tables'!$E$1:$E$2</xm:f>
          </x14:formula1>
          <xm:sqref>P53</xm:sqref>
        </x14:dataValidation>
        <x14:dataValidation type="list" allowBlank="1" showInputMessage="1" showErrorMessage="1" promptTitle="Credential Change" prompt="Any staff currently in IRIS that needs a credential change eg.: ASW becomes LCSW " xr:uid="{97902A20-E139-4B6A-AF18-BD91495FC22F}">
          <x14:formula1>
            <xm:f>'Field Tables'!$E$1:$E$1</xm:f>
          </x14:formula1>
          <xm:sqref>O6</xm:sqref>
        </x14:dataValidation>
        <x14:dataValidation type="list" allowBlank="1" showInputMessage="1" showErrorMessage="1" promptTitle="Name Change" prompt="Any staff that requires their IRIS name changed eg.: name change due to marriage " xr:uid="{975670A1-7012-4E28-8FD2-BC1CD2EDB6AA}">
          <x14:formula1>
            <xm:f>'Field Tables'!$E$1:$E$1</xm:f>
          </x14:formula1>
          <xm:sqref>K6</xm:sqref>
        </x14:dataValidation>
        <x14:dataValidation type="list" allowBlank="1" showInputMessage="1" showErrorMessage="1" promptTitle="Separation" prompt="Any staff that is currently in the IRIS system who has separated from Program " xr:uid="{8E4EAF1C-0404-4432-851D-A744CAEEF340}">
          <x14:formula1>
            <xm:f>'Field Tables'!$E$1:$E$1</xm:f>
          </x14:formula1>
          <xm:sqref>G6</xm:sqref>
        </x14:dataValidation>
        <x14:dataValidation type="list" allowBlank="1" showInputMessage="1" showErrorMessage="1" promptTitle="New Clinical Staff" prompt="Any staff who will be providing services" xr:uid="{FF5D913A-912F-453D-8310-8CAB683ACC74}">
          <x14:formula1>
            <xm:f>'Field Tables'!$E$1:$E$1</xm:f>
          </x14:formula1>
          <xm:sqref>B6</xm:sqref>
        </x14:dataValidation>
        <x14:dataValidation type="list" allowBlank="1" showInputMessage="1" showErrorMessage="1" promptTitle="Transfer" prompt="Any staff currently using IRIS that is transferring to another BHS Program or SUD Program" xr:uid="{3906BA68-C40C-4B2F-90FC-7166FA5C6D91}">
          <x14:formula1>
            <xm:f>'Field Tables'!$E$1:$E$1</xm:f>
          </x14:formula1>
          <xm:sqref>T6</xm:sqref>
        </x14:dataValidation>
        <x14:dataValidation type="list" allowBlank="1" showInputMessage="1" showErrorMessage="1" xr:uid="{AD18FCD9-6CB9-4141-A2EB-ECF550D43D69}">
          <x14:formula1>
            <xm:f>'Field Tables'!$E$1:$E$2</xm:f>
          </x14:formula1>
          <xm:sqref>Z53 AE58:AE59 AC58:AC59 AE61:AE65 AE67:AE68 AC61:AC68</xm:sqref>
        </x14:dataValidation>
        <x14:dataValidation type="list" allowBlank="1" showInputMessage="1" showErrorMessage="1" prompt="If applicable, make a selection. " xr:uid="{448F0A0C-3372-4E2A-B05F-C85D524305C3}">
          <x14:formula1>
            <xm:f>'NACT Data Lists'!$C$2:$C$3</xm:f>
          </x14:formula1>
          <xm:sqref>AH50:AN50 B50:H50 J50:P50 R50:X50 Z50:AF50</xm:sqref>
        </x14:dataValidation>
        <x14:dataValidation type="list" allowBlank="1" showInputMessage="1" showErrorMessage="1" xr:uid="{5D777B6A-EBCC-44A0-961A-B1A9693AE501}">
          <x14:formula1>
            <xm:f>'Field Tables'!$C$5:$C$12</xm:f>
          </x14:formula1>
          <xm:sqref>AI10</xm:sqref>
        </x14:dataValidation>
        <x14:dataValidation type="list" allowBlank="1" showInputMessage="1" showErrorMessage="1" xr:uid="{E79DCD3F-BA76-4373-B032-D75D9F4C7A9C}">
          <x14:formula1>
            <xm:f>'Field Tables'!$C$1:$C$3</xm:f>
          </x14:formula1>
          <xm:sqref>AK4</xm:sqref>
        </x14:dataValidation>
        <x14:dataValidation type="list" allowBlank="1" showInputMessage="1" showErrorMessage="1" prompt="Required if Field-Based Services Provider was answered with YES. " xr:uid="{60023F40-00A0-49AD-8767-6B43BD226D9C}">
          <x14:formula1>
            <xm:f>'Field Tables'!$I$2:$I$6</xm:f>
          </x14:formula1>
          <xm:sqref>S34</xm:sqref>
        </x14:dataValidation>
        <x14:dataValidation type="list" allowBlank="1" showInputMessage="1" showErrorMessage="1" xr:uid="{7D5848F2-0933-4A10-B5F0-6635414C5BB5}">
          <x14:formula1>
            <xm:f>'Field Tables'!$G$2:$G$3</xm:f>
          </x14:formula1>
          <xm:sqref>J39:K39 J41:K41 J43:K43 Q39:R39 Q41:R41 Q43:R43 AA39:AB39 AA41:AB41 AA43:AB43 AI39:AJ39 AI41:AJ41 L34:M34</xm:sqref>
        </x14:dataValidation>
        <x14:dataValidation type="list" allowBlank="1" showInputMessage="1" showErrorMessage="1" xr:uid="{C2AFCF87-10D9-40B3-A8D1-5060CA7E3705}">
          <x14:formula1>
            <xm:f>'Field Tables'!$G$2:$G$4</xm:f>
          </x14:formula1>
          <xm:sqref>K34</xm:sqref>
        </x14:dataValidation>
        <x14:dataValidation type="list" allowBlank="1" showInputMessage="1" showErrorMessage="1" xr:uid="{7BAED90B-10FF-4D7E-8F72-80AEDE949F5D}">
          <x14:formula1>
            <xm:f>'Field Tables'!$I$10:$I$14</xm:f>
          </x14:formula1>
          <xm:sqref>F34:J34</xm:sqref>
        </x14:dataValidation>
        <x14:dataValidation type="list" allowBlank="1" showInputMessage="1" showErrorMessage="1" prompt="Make a selection. " xr:uid="{74915158-C469-4B20-9BB4-F9D0845ED299}">
          <x14:formula1>
            <xm:f>'Field Tables'!$G2:$G$3</xm:f>
          </x14:formula1>
          <xm:sqref>B34</xm:sqref>
        </x14:dataValidation>
        <x14:dataValidation type="list" allowBlank="1" showInputMessage="1" showErrorMessage="1" xr:uid="{52721B6B-C137-41A2-ABFD-F5FC655FC54A}">
          <x14:formula1>
            <xm:f>'Field Tables'!$G2:$G$3</xm:f>
          </x14:formula1>
          <xm:sqref>O34:Q34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AS79"/>
  <sheetViews>
    <sheetView showGridLines="0" zoomScaleNormal="100" workbookViewId="0">
      <selection activeCell="AB5" sqref="AB5:AD5"/>
    </sheetView>
  </sheetViews>
  <sheetFormatPr defaultColWidth="0" defaultRowHeight="15" zeroHeight="1" x14ac:dyDescent="0.25"/>
  <cols>
    <col min="1" max="1" width="3.7109375" customWidth="1"/>
    <col min="2" max="6" width="4.5703125" customWidth="1"/>
    <col min="7" max="7" width="5.28515625" customWidth="1"/>
    <col min="8" max="10" width="4.5703125" customWidth="1"/>
    <col min="11" max="11" width="5.140625" customWidth="1"/>
    <col min="12" max="29" width="4.5703125" customWidth="1"/>
    <col min="30" max="30" width="5.42578125" customWidth="1"/>
    <col min="31" max="31" width="4.5703125" customWidth="1"/>
    <col min="32" max="32" width="6.140625" customWidth="1"/>
    <col min="33" max="33" width="3.7109375" customWidth="1"/>
    <col min="34" max="16384" width="4.5703125" hidden="1"/>
  </cols>
  <sheetData>
    <row r="1" spans="2:32" ht="20.45" customHeight="1" x14ac:dyDescent="0.25">
      <c r="B1" s="484" t="s">
        <v>677</v>
      </c>
      <c r="C1" s="485"/>
      <c r="D1" s="485"/>
      <c r="E1" s="485"/>
      <c r="F1" s="485"/>
      <c r="G1" s="485"/>
      <c r="H1" s="485"/>
      <c r="I1" s="485"/>
      <c r="J1" s="485"/>
      <c r="K1" s="485"/>
      <c r="L1" s="485"/>
      <c r="M1" s="485"/>
      <c r="N1" s="485"/>
      <c r="O1" s="485"/>
      <c r="P1" s="485"/>
      <c r="Q1" s="485"/>
      <c r="R1" s="485"/>
      <c r="S1" s="485"/>
      <c r="T1" s="485"/>
      <c r="U1" s="485"/>
      <c r="V1" s="485"/>
      <c r="W1" s="485"/>
      <c r="X1" s="485"/>
      <c r="Y1" s="485"/>
      <c r="Z1" s="485"/>
      <c r="AA1" s="485"/>
      <c r="AB1" s="485"/>
      <c r="AC1" s="485"/>
      <c r="AD1" s="485"/>
      <c r="AE1" s="485"/>
      <c r="AF1" s="486"/>
    </row>
    <row r="2" spans="2:32" ht="20.45" customHeight="1" x14ac:dyDescent="0.25">
      <c r="B2" s="487"/>
      <c r="C2" s="488"/>
      <c r="D2" s="488"/>
      <c r="E2" s="488"/>
      <c r="F2" s="488"/>
      <c r="G2" s="488"/>
      <c r="H2" s="488"/>
      <c r="I2" s="488"/>
      <c r="J2" s="488"/>
      <c r="K2" s="488"/>
      <c r="L2" s="488"/>
      <c r="M2" s="488"/>
      <c r="N2" s="488"/>
      <c r="O2" s="488"/>
      <c r="P2" s="488"/>
      <c r="Q2" s="488"/>
      <c r="R2" s="488"/>
      <c r="S2" s="488"/>
      <c r="T2" s="488"/>
      <c r="U2" s="488"/>
      <c r="V2" s="488"/>
      <c r="W2" s="488"/>
      <c r="X2" s="488"/>
      <c r="Y2" s="488"/>
      <c r="Z2" s="488"/>
      <c r="AA2" s="488"/>
      <c r="AB2" s="488"/>
      <c r="AC2" s="488"/>
      <c r="AD2" s="488"/>
      <c r="AE2" s="488"/>
      <c r="AF2" s="489"/>
    </row>
    <row r="3" spans="2:32" ht="23.45" customHeight="1" x14ac:dyDescent="0.25">
      <c r="B3" s="487"/>
      <c r="C3" s="488"/>
      <c r="D3" s="488"/>
      <c r="E3" s="488"/>
      <c r="F3" s="488"/>
      <c r="G3" s="488"/>
      <c r="H3" s="488"/>
      <c r="I3" s="488"/>
      <c r="J3" s="488"/>
      <c r="K3" s="488"/>
      <c r="L3" s="488"/>
      <c r="M3" s="488"/>
      <c r="N3" s="488"/>
      <c r="O3" s="488"/>
      <c r="P3" s="488"/>
      <c r="Q3" s="488"/>
      <c r="R3" s="488"/>
      <c r="S3" s="488"/>
      <c r="T3" s="488"/>
      <c r="U3" s="488"/>
      <c r="V3" s="488"/>
      <c r="W3" s="488"/>
      <c r="X3" s="488"/>
      <c r="Y3" s="488"/>
      <c r="Z3" s="488"/>
      <c r="AA3" s="488"/>
      <c r="AB3" s="488"/>
      <c r="AC3" s="488"/>
      <c r="AD3" s="488"/>
      <c r="AE3" s="488"/>
      <c r="AF3" s="489"/>
    </row>
    <row r="4" spans="2:32" ht="17.100000000000001" customHeight="1" x14ac:dyDescent="0.25">
      <c r="B4" s="487"/>
      <c r="C4" s="488"/>
      <c r="D4" s="488"/>
      <c r="E4" s="488"/>
      <c r="F4" s="488"/>
      <c r="G4" s="488"/>
      <c r="H4" s="488"/>
      <c r="I4" s="488"/>
      <c r="J4" s="488"/>
      <c r="K4" s="488"/>
      <c r="L4" s="488"/>
      <c r="M4" s="488"/>
      <c r="N4" s="488"/>
      <c r="O4" s="488"/>
      <c r="P4" s="488"/>
      <c r="Q4" s="488"/>
      <c r="R4" s="488"/>
      <c r="S4" s="488"/>
      <c r="T4" s="488"/>
      <c r="U4" s="488"/>
      <c r="V4" s="488"/>
      <c r="W4" s="488"/>
      <c r="X4" s="488"/>
      <c r="Y4" s="488"/>
      <c r="Z4" s="488"/>
      <c r="AA4" s="488"/>
      <c r="AB4" s="488"/>
      <c r="AC4" s="488"/>
      <c r="AD4" s="488"/>
      <c r="AE4" s="488"/>
      <c r="AF4" s="489"/>
    </row>
    <row r="5" spans="2:32" ht="17.25" customHeight="1" x14ac:dyDescent="0.25">
      <c r="B5" s="72"/>
      <c r="C5" s="73"/>
      <c r="D5" s="73"/>
      <c r="E5" s="73"/>
      <c r="F5" s="73"/>
      <c r="G5" s="73"/>
      <c r="H5" s="73"/>
      <c r="I5" s="73"/>
      <c r="J5" s="73"/>
      <c r="K5" s="73"/>
      <c r="L5" s="73"/>
      <c r="M5" s="73"/>
      <c r="N5" s="73"/>
      <c r="O5" s="73"/>
      <c r="P5" s="73"/>
      <c r="Q5" s="73"/>
      <c r="R5" s="73"/>
      <c r="S5" s="73"/>
      <c r="T5" s="73"/>
      <c r="U5" s="73"/>
      <c r="V5" s="5"/>
      <c r="W5" s="5"/>
      <c r="X5" s="5" t="s">
        <v>0</v>
      </c>
      <c r="Y5" s="5"/>
      <c r="AB5" s="393" t="s">
        <v>1</v>
      </c>
      <c r="AC5" s="391"/>
      <c r="AD5" s="392"/>
      <c r="AF5" s="2"/>
    </row>
    <row r="6" spans="2:32" ht="9.75" customHeight="1" x14ac:dyDescent="0.25">
      <c r="B6" s="387"/>
      <c r="C6" s="388"/>
      <c r="D6" s="388"/>
      <c r="E6" s="388"/>
      <c r="F6" s="388"/>
      <c r="G6" s="388"/>
      <c r="H6" s="388"/>
      <c r="I6" s="388"/>
      <c r="J6" s="388"/>
      <c r="K6" s="388"/>
      <c r="L6" s="388"/>
      <c r="M6" s="388"/>
      <c r="N6" s="388"/>
      <c r="O6" s="388"/>
      <c r="P6" s="388"/>
      <c r="Q6" s="388"/>
      <c r="R6" s="388"/>
      <c r="S6" s="388"/>
      <c r="T6" s="388"/>
      <c r="U6" s="388"/>
      <c r="V6" s="388"/>
      <c r="W6" s="388"/>
      <c r="X6" s="388"/>
      <c r="Y6" s="388"/>
      <c r="Z6" s="388"/>
      <c r="AA6" s="388"/>
      <c r="AB6" s="388"/>
      <c r="AC6" s="388"/>
      <c r="AD6" s="388"/>
      <c r="AE6" s="388"/>
      <c r="AF6" s="389"/>
    </row>
    <row r="7" spans="2:32" x14ac:dyDescent="0.25">
      <c r="B7" s="49"/>
      <c r="C7" s="205" t="s">
        <v>4</v>
      </c>
      <c r="D7" s="206"/>
      <c r="E7" s="206"/>
      <c r="F7" s="207"/>
      <c r="G7" s="47"/>
      <c r="H7" s="490" t="s">
        <v>98</v>
      </c>
      <c r="I7" s="491"/>
      <c r="J7" s="491"/>
      <c r="K7" s="491"/>
      <c r="L7" s="48"/>
      <c r="M7" s="490" t="s">
        <v>99</v>
      </c>
      <c r="N7" s="491"/>
      <c r="O7" s="491"/>
      <c r="P7" s="48"/>
      <c r="Q7" s="205" t="s">
        <v>735</v>
      </c>
      <c r="R7" s="205"/>
      <c r="S7" s="4"/>
      <c r="T7" s="48"/>
      <c r="U7" s="208" t="s">
        <v>100</v>
      </c>
      <c r="V7" s="4"/>
      <c r="W7" s="4"/>
      <c r="X7" s="47"/>
      <c r="Y7" s="205" t="s">
        <v>638</v>
      </c>
      <c r="Z7" s="281"/>
      <c r="AA7" s="281"/>
      <c r="AB7" s="281"/>
      <c r="AC7" s="168"/>
      <c r="AD7" s="4"/>
      <c r="AE7" s="4"/>
      <c r="AF7" s="224"/>
    </row>
    <row r="8" spans="2:32" ht="9.75" customHeight="1" x14ac:dyDescent="0.25">
      <c r="B8" s="387"/>
      <c r="C8" s="388"/>
      <c r="D8" s="388"/>
      <c r="E8" s="38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388"/>
      <c r="AF8" s="389"/>
    </row>
    <row r="9" spans="2:32" ht="103.5" customHeight="1" x14ac:dyDescent="0.25">
      <c r="B9" s="449" t="s">
        <v>7</v>
      </c>
      <c r="C9" s="450"/>
      <c r="D9" s="450"/>
      <c r="E9" s="450"/>
      <c r="F9" s="450"/>
      <c r="G9" s="450"/>
      <c r="H9" s="451"/>
      <c r="I9" s="16"/>
      <c r="J9" s="452" t="s">
        <v>8</v>
      </c>
      <c r="K9" s="453"/>
      <c r="L9" s="453"/>
      <c r="M9" s="453"/>
      <c r="N9" s="453"/>
      <c r="O9" s="453"/>
      <c r="P9" s="453"/>
      <c r="Q9" s="453"/>
      <c r="R9" s="453"/>
      <c r="S9" s="453"/>
      <c r="T9" s="453"/>
      <c r="U9" s="453"/>
      <c r="V9" s="453"/>
      <c r="W9" s="454" t="s">
        <v>9</v>
      </c>
      <c r="X9" s="454"/>
      <c r="Y9" s="454"/>
      <c r="Z9" s="454"/>
      <c r="AA9" s="454"/>
      <c r="AB9" s="454"/>
      <c r="AC9" s="454"/>
      <c r="AD9" s="454"/>
      <c r="AE9" s="454"/>
      <c r="AF9" s="456"/>
    </row>
    <row r="10" spans="2:32" ht="9.75" customHeight="1" x14ac:dyDescent="0.25">
      <c r="B10" s="1"/>
      <c r="AF10" s="2"/>
    </row>
    <row r="11" spans="2:32" ht="27" customHeight="1" x14ac:dyDescent="0.25">
      <c r="B11" s="390"/>
      <c r="C11" s="391"/>
      <c r="D11" s="391"/>
      <c r="E11" s="391"/>
      <c r="F11" s="391"/>
      <c r="G11" s="391"/>
      <c r="H11" s="392"/>
      <c r="J11" s="393"/>
      <c r="K11" s="391"/>
      <c r="L11" s="391"/>
      <c r="M11" s="391"/>
      <c r="N11" s="391"/>
      <c r="O11" s="391"/>
      <c r="P11" s="392"/>
      <c r="R11" s="393"/>
      <c r="S11" s="391"/>
      <c r="T11" s="391"/>
      <c r="U11" s="391"/>
      <c r="V11" s="391"/>
      <c r="W11" s="391"/>
      <c r="X11" s="392"/>
      <c r="Z11" s="422"/>
      <c r="AA11" s="422"/>
      <c r="AB11" s="422"/>
      <c r="AC11" s="422"/>
      <c r="AD11" s="422"/>
      <c r="AE11" s="422"/>
      <c r="AF11" s="2"/>
    </row>
    <row r="12" spans="2:32" ht="18.75" customHeight="1" x14ac:dyDescent="0.3">
      <c r="B12" s="385" t="s">
        <v>10</v>
      </c>
      <c r="C12" s="379"/>
      <c r="D12" s="379"/>
      <c r="E12" s="379"/>
      <c r="F12" s="379"/>
      <c r="G12" s="379"/>
      <c r="H12" s="379"/>
      <c r="I12" s="9"/>
      <c r="J12" s="379" t="s">
        <v>11</v>
      </c>
      <c r="K12" s="379"/>
      <c r="L12" s="379"/>
      <c r="M12" s="379"/>
      <c r="N12" s="379"/>
      <c r="O12" s="379"/>
      <c r="P12" s="379"/>
      <c r="Q12" s="9"/>
      <c r="R12" s="379" t="s">
        <v>12</v>
      </c>
      <c r="S12" s="379"/>
      <c r="T12" s="379"/>
      <c r="U12" s="379"/>
      <c r="V12" s="379"/>
      <c r="W12" s="379"/>
      <c r="X12" s="379"/>
      <c r="Y12" s="9"/>
      <c r="Z12" s="409" t="s">
        <v>13</v>
      </c>
      <c r="AA12" s="409"/>
      <c r="AB12" s="409"/>
      <c r="AC12" s="409"/>
      <c r="AD12" s="409"/>
      <c r="AE12" s="409"/>
      <c r="AF12" s="12"/>
    </row>
    <row r="13" spans="2:32" ht="8.25" customHeight="1" x14ac:dyDescent="0.3">
      <c r="B13" s="23"/>
      <c r="C13" s="18"/>
      <c r="D13" s="18"/>
      <c r="E13" s="18"/>
      <c r="F13" s="18"/>
      <c r="G13" s="18"/>
      <c r="H13" s="18"/>
      <c r="I13" s="9"/>
      <c r="J13" s="18"/>
      <c r="K13" s="18"/>
      <c r="L13" s="18"/>
      <c r="M13" s="18"/>
      <c r="N13" s="18"/>
      <c r="O13" s="18"/>
      <c r="P13" s="18"/>
      <c r="Q13" s="9"/>
      <c r="R13" s="18"/>
      <c r="S13" s="18"/>
      <c r="T13" s="18"/>
      <c r="U13" s="18"/>
      <c r="V13" s="18"/>
      <c r="W13" s="18"/>
      <c r="X13" s="18"/>
      <c r="Y13" s="9"/>
      <c r="Z13" s="18"/>
      <c r="AA13" s="18"/>
      <c r="AB13" s="18"/>
      <c r="AC13" s="18"/>
      <c r="AD13" s="18"/>
      <c r="AE13" s="18"/>
      <c r="AF13" s="12"/>
    </row>
    <row r="14" spans="2:32" ht="27" customHeight="1" x14ac:dyDescent="0.3">
      <c r="B14" s="421"/>
      <c r="C14" s="422"/>
      <c r="D14" s="422"/>
      <c r="E14" s="422"/>
      <c r="F14" s="422"/>
      <c r="G14" s="21"/>
      <c r="H14" s="498"/>
      <c r="I14" s="498"/>
      <c r="J14" s="498"/>
      <c r="K14" s="498"/>
      <c r="L14" s="498"/>
      <c r="M14" s="18"/>
      <c r="N14" s="498"/>
      <c r="O14" s="498"/>
      <c r="P14" s="498"/>
      <c r="Q14" s="498"/>
      <c r="R14" s="18"/>
      <c r="S14" s="498"/>
      <c r="T14" s="498"/>
      <c r="U14" s="498"/>
      <c r="V14" s="498"/>
      <c r="W14" s="22"/>
      <c r="X14" s="422"/>
      <c r="Y14" s="422"/>
      <c r="Z14" s="422"/>
      <c r="AA14" s="422"/>
      <c r="AB14" s="22"/>
      <c r="AC14" s="422"/>
      <c r="AD14" s="422"/>
      <c r="AE14" s="422"/>
      <c r="AF14" s="2"/>
    </row>
    <row r="15" spans="2:32" ht="49.15" customHeight="1" x14ac:dyDescent="0.3">
      <c r="B15" s="420" t="s">
        <v>380</v>
      </c>
      <c r="C15" s="399"/>
      <c r="D15" s="399"/>
      <c r="E15" s="399"/>
      <c r="F15" s="399"/>
      <c r="G15" s="18"/>
      <c r="H15" s="399" t="s">
        <v>381</v>
      </c>
      <c r="I15" s="399"/>
      <c r="J15" s="399"/>
      <c r="K15" s="399"/>
      <c r="L15" s="399"/>
      <c r="M15" s="18"/>
      <c r="N15" s="399" t="s">
        <v>382</v>
      </c>
      <c r="O15" s="470"/>
      <c r="P15" s="470"/>
      <c r="Q15" s="470"/>
      <c r="S15" s="399" t="s">
        <v>382</v>
      </c>
      <c r="T15" s="470"/>
      <c r="U15" s="470"/>
      <c r="V15" s="470"/>
      <c r="W15" s="18"/>
      <c r="X15" s="399" t="s">
        <v>382</v>
      </c>
      <c r="Y15" s="470"/>
      <c r="Z15" s="470"/>
      <c r="AA15" s="470"/>
      <c r="AB15" s="18"/>
      <c r="AC15" s="399" t="s">
        <v>382</v>
      </c>
      <c r="AD15" s="470"/>
      <c r="AE15" s="470"/>
      <c r="AF15" s="499"/>
    </row>
    <row r="16" spans="2:32" ht="9" customHeight="1" x14ac:dyDescent="0.25">
      <c r="B16" s="1"/>
      <c r="AF16" s="2"/>
    </row>
    <row r="17" spans="2:32" ht="27" customHeight="1" x14ac:dyDescent="0.25">
      <c r="B17" s="390"/>
      <c r="C17" s="391"/>
      <c r="D17" s="391"/>
      <c r="E17" s="391"/>
      <c r="F17" s="391"/>
      <c r="G17" s="391"/>
      <c r="H17" s="391"/>
      <c r="I17" s="391"/>
      <c r="J17" s="391"/>
      <c r="K17" s="391"/>
      <c r="L17" s="391"/>
      <c r="M17" s="391"/>
      <c r="N17" s="391"/>
      <c r="O17" s="391"/>
      <c r="P17" s="391"/>
      <c r="Q17" s="392"/>
      <c r="S17" s="393"/>
      <c r="T17" s="391"/>
      <c r="U17" s="391"/>
      <c r="V17" s="391"/>
      <c r="W17" s="391"/>
      <c r="X17" s="391"/>
      <c r="Y17" s="391"/>
      <c r="Z17" s="391"/>
      <c r="AA17" s="391"/>
      <c r="AB17" s="391"/>
      <c r="AC17" s="391"/>
      <c r="AD17" s="391"/>
      <c r="AE17" s="392"/>
      <c r="AF17" s="2"/>
    </row>
    <row r="18" spans="2:32" ht="18.75" customHeight="1" x14ac:dyDescent="0.3">
      <c r="B18" s="408" t="s">
        <v>14</v>
      </c>
      <c r="C18" s="409"/>
      <c r="D18" s="409"/>
      <c r="E18" s="409"/>
      <c r="F18" s="409"/>
      <c r="G18" s="409"/>
      <c r="H18" s="409"/>
      <c r="I18" s="409"/>
      <c r="J18" s="409"/>
      <c r="K18" s="409"/>
      <c r="L18" s="409"/>
      <c r="M18" s="409"/>
      <c r="N18" s="409"/>
      <c r="O18" s="409"/>
      <c r="P18" s="409"/>
      <c r="Q18" s="409"/>
      <c r="R18" s="18"/>
      <c r="S18" s="18" t="s">
        <v>15</v>
      </c>
      <c r="T18" s="18"/>
      <c r="U18" s="18"/>
      <c r="V18" s="18"/>
      <c r="W18" s="18"/>
      <c r="X18" s="18"/>
      <c r="Y18" s="18"/>
      <c r="Z18" s="18"/>
      <c r="AA18" s="18"/>
      <c r="AB18" s="18"/>
      <c r="AC18" s="18"/>
      <c r="AD18" s="18"/>
      <c r="AE18" s="18"/>
      <c r="AF18" s="2"/>
    </row>
    <row r="19" spans="2:32" ht="9" customHeight="1" x14ac:dyDescent="0.25">
      <c r="B19" s="1"/>
      <c r="AF19" s="2"/>
    </row>
    <row r="20" spans="2:32" ht="27" customHeight="1" x14ac:dyDescent="0.25">
      <c r="B20" s="492"/>
      <c r="C20" s="493"/>
      <c r="D20" s="493"/>
      <c r="E20" s="493"/>
      <c r="F20" s="493"/>
      <c r="G20" s="493"/>
      <c r="H20" s="493"/>
      <c r="I20" s="493"/>
      <c r="J20" s="493"/>
      <c r="K20" s="494"/>
      <c r="M20" s="495"/>
      <c r="N20" s="496"/>
      <c r="O20" s="497"/>
      <c r="Q20" s="428"/>
      <c r="R20" s="428"/>
      <c r="S20" s="428"/>
      <c r="U20" s="436"/>
      <c r="V20" s="437"/>
      <c r="W20" s="437"/>
      <c r="Y20" s="428"/>
      <c r="Z20" s="428"/>
      <c r="AA20" s="428"/>
      <c r="AB20" s="209"/>
      <c r="AC20" s="428"/>
      <c r="AD20" s="428"/>
      <c r="AE20" s="428"/>
      <c r="AF20" s="266"/>
    </row>
    <row r="21" spans="2:32" ht="30" customHeight="1" x14ac:dyDescent="0.25">
      <c r="B21" s="420" t="s">
        <v>219</v>
      </c>
      <c r="C21" s="470"/>
      <c r="D21" s="470"/>
      <c r="E21" s="470"/>
      <c r="F21" s="470"/>
      <c r="G21" s="470"/>
      <c r="H21" s="470"/>
      <c r="I21" s="470"/>
      <c r="J21" s="470"/>
      <c r="K21" s="470"/>
      <c r="L21" s="398"/>
      <c r="M21" s="483" t="s">
        <v>16</v>
      </c>
      <c r="N21" s="483"/>
      <c r="O21" s="483"/>
      <c r="P21" s="83"/>
      <c r="Q21" s="184" t="s">
        <v>17</v>
      </c>
      <c r="R21" s="184"/>
      <c r="S21" s="184"/>
      <c r="T21" s="212"/>
      <c r="U21" s="431" t="s">
        <v>650</v>
      </c>
      <c r="V21" s="431"/>
      <c r="W21" s="431"/>
      <c r="X21" s="213"/>
      <c r="Y21" s="432" t="s">
        <v>651</v>
      </c>
      <c r="Z21" s="432"/>
      <c r="AA21" s="432"/>
      <c r="AB21" s="214"/>
      <c r="AC21" s="431" t="s">
        <v>652</v>
      </c>
      <c r="AD21" s="433"/>
      <c r="AE21" s="433"/>
      <c r="AF21" s="265"/>
    </row>
    <row r="22" spans="2:32" ht="9" customHeight="1" x14ac:dyDescent="0.25">
      <c r="B22" s="1"/>
      <c r="AF22" s="2"/>
    </row>
    <row r="23" spans="2:32" ht="9" customHeight="1" x14ac:dyDescent="0.25">
      <c r="B23" s="1"/>
      <c r="AF23" s="2"/>
    </row>
    <row r="24" spans="2:32" s="8" customFormat="1" ht="21" customHeight="1" x14ac:dyDescent="0.3">
      <c r="B24" s="19"/>
      <c r="C24" s="415" t="s">
        <v>371</v>
      </c>
      <c r="D24" s="415"/>
      <c r="E24" s="415"/>
      <c r="F24" s="415"/>
      <c r="G24" s="415"/>
      <c r="H24" s="415"/>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12"/>
    </row>
    <row r="25" spans="2:32" s="8" customFormat="1" ht="21" customHeight="1" x14ac:dyDescent="0.3">
      <c r="B25" s="19"/>
      <c r="C25" s="480" t="s">
        <v>376</v>
      </c>
      <c r="D25" s="481"/>
      <c r="E25" s="481"/>
      <c r="F25" s="481"/>
      <c r="G25" s="481"/>
      <c r="H25" s="481"/>
      <c r="I25" s="481"/>
      <c r="J25" s="481"/>
      <c r="K25" s="481"/>
      <c r="L25" s="481"/>
      <c r="M25" s="481"/>
      <c r="N25" s="481"/>
      <c r="O25" s="481"/>
      <c r="P25" s="481"/>
      <c r="Q25" s="481"/>
      <c r="R25" s="481"/>
      <c r="S25" s="481"/>
      <c r="T25" s="481"/>
      <c r="U25" s="481"/>
      <c r="V25" s="481"/>
      <c r="W25" s="481"/>
      <c r="X25" s="481"/>
      <c r="Y25" s="481"/>
      <c r="Z25" s="481"/>
      <c r="AA25" s="481"/>
      <c r="AB25" s="481"/>
      <c r="AC25" s="481"/>
      <c r="AD25" s="481"/>
      <c r="AE25" s="482"/>
      <c r="AF25" s="12"/>
    </row>
    <row r="26" spans="2:32" s="8" customFormat="1" ht="21" customHeight="1" x14ac:dyDescent="0.3">
      <c r="B26" s="19"/>
      <c r="C26" s="480" t="s">
        <v>370</v>
      </c>
      <c r="D26" s="481"/>
      <c r="E26" s="481"/>
      <c r="F26" s="481"/>
      <c r="G26" s="481"/>
      <c r="H26" s="481"/>
      <c r="I26" s="481"/>
      <c r="J26" s="481"/>
      <c r="K26" s="481"/>
      <c r="L26" s="481"/>
      <c r="M26" s="481"/>
      <c r="N26" s="481"/>
      <c r="O26" s="481"/>
      <c r="P26" s="481"/>
      <c r="Q26" s="481"/>
      <c r="R26" s="481"/>
      <c r="S26" s="481"/>
      <c r="T26" s="481"/>
      <c r="U26" s="481"/>
      <c r="V26" s="481"/>
      <c r="W26" s="481"/>
      <c r="X26" s="481"/>
      <c r="Y26" s="481"/>
      <c r="Z26" s="481"/>
      <c r="AA26" s="481"/>
      <c r="AB26" s="481"/>
      <c r="AC26" s="481"/>
      <c r="AD26" s="481"/>
      <c r="AE26" s="482"/>
      <c r="AF26" s="12"/>
    </row>
    <row r="27" spans="2:32" s="8" customFormat="1" ht="21" hidden="1" customHeight="1" x14ac:dyDescent="0.3">
      <c r="B27" s="19"/>
      <c r="C27" s="480" t="s">
        <v>61</v>
      </c>
      <c r="D27" s="481"/>
      <c r="E27" s="481"/>
      <c r="F27" s="481"/>
      <c r="G27" s="481"/>
      <c r="H27" s="481"/>
      <c r="I27" s="481"/>
      <c r="J27" s="481"/>
      <c r="K27" s="481"/>
      <c r="L27" s="481"/>
      <c r="M27" s="481"/>
      <c r="N27" s="481"/>
      <c r="O27" s="481"/>
      <c r="P27" s="481"/>
      <c r="Q27" s="481"/>
      <c r="R27" s="481"/>
      <c r="S27" s="481"/>
      <c r="T27" s="481"/>
      <c r="U27" s="481"/>
      <c r="V27" s="481"/>
      <c r="W27" s="481"/>
      <c r="X27" s="481"/>
      <c r="Y27" s="481"/>
      <c r="Z27" s="481"/>
      <c r="AA27" s="481"/>
      <c r="AB27" s="481"/>
      <c r="AC27" s="481"/>
      <c r="AD27" s="481"/>
      <c r="AE27" s="482"/>
      <c r="AF27" s="12"/>
    </row>
    <row r="28" spans="2:32" s="8" customFormat="1" ht="21" customHeight="1" x14ac:dyDescent="0.3">
      <c r="B28" s="19"/>
      <c r="C28" s="480" t="s">
        <v>705</v>
      </c>
      <c r="D28" s="481"/>
      <c r="E28" s="481"/>
      <c r="F28" s="481"/>
      <c r="G28" s="481"/>
      <c r="H28" s="481"/>
      <c r="I28" s="481"/>
      <c r="J28" s="481"/>
      <c r="K28" s="481"/>
      <c r="L28" s="481"/>
      <c r="M28" s="481"/>
      <c r="N28" s="481"/>
      <c r="O28" s="481"/>
      <c r="P28" s="481"/>
      <c r="Q28" s="481"/>
      <c r="R28" s="481"/>
      <c r="S28" s="481"/>
      <c r="T28" s="481"/>
      <c r="U28" s="481"/>
      <c r="V28" s="481"/>
      <c r="W28" s="481"/>
      <c r="X28" s="481"/>
      <c r="Y28" s="481"/>
      <c r="Z28" s="481"/>
      <c r="AA28" s="481"/>
      <c r="AB28" s="481"/>
      <c r="AC28" s="481"/>
      <c r="AD28" s="481"/>
      <c r="AE28" s="482"/>
      <c r="AF28" s="12"/>
    </row>
    <row r="29" spans="2:32" s="8" customFormat="1" ht="21" customHeight="1" x14ac:dyDescent="0.3">
      <c r="B29" s="19"/>
      <c r="C29" s="480" t="s">
        <v>518</v>
      </c>
      <c r="D29" s="481"/>
      <c r="E29" s="481"/>
      <c r="F29" s="481"/>
      <c r="G29" s="481"/>
      <c r="H29" s="481"/>
      <c r="I29" s="481"/>
      <c r="J29" s="481"/>
      <c r="K29" s="481"/>
      <c r="L29" s="481"/>
      <c r="M29" s="481"/>
      <c r="N29" s="481"/>
      <c r="O29" s="481"/>
      <c r="P29" s="481"/>
      <c r="Q29" s="481"/>
      <c r="R29" s="481"/>
      <c r="S29" s="481"/>
      <c r="T29" s="481"/>
      <c r="U29" s="481"/>
      <c r="V29" s="481"/>
      <c r="W29" s="481"/>
      <c r="X29" s="481"/>
      <c r="Y29" s="481"/>
      <c r="Z29" s="481"/>
      <c r="AA29" s="481"/>
      <c r="AB29" s="481"/>
      <c r="AC29" s="481"/>
      <c r="AD29" s="481"/>
      <c r="AE29" s="482"/>
      <c r="AF29" s="12"/>
    </row>
    <row r="30" spans="2:32" ht="18.75" x14ac:dyDescent="0.3">
      <c r="B30" s="385" t="s">
        <v>62</v>
      </c>
      <c r="C30" s="379"/>
      <c r="D30" s="379"/>
      <c r="E30" s="379"/>
      <c r="F30" s="379"/>
      <c r="G30" s="379"/>
      <c r="H30" s="379"/>
      <c r="I30" s="379"/>
      <c r="J30" s="379"/>
      <c r="K30" s="379"/>
      <c r="L30" s="379"/>
      <c r="M30" s="379"/>
      <c r="N30" s="379"/>
      <c r="O30" s="379"/>
      <c r="P30" s="379"/>
      <c r="Q30" s="379"/>
      <c r="R30" s="379"/>
      <c r="S30" s="379"/>
      <c r="T30" s="379"/>
      <c r="U30" s="379"/>
      <c r="V30" s="379"/>
      <c r="W30" s="379"/>
      <c r="X30" s="379"/>
      <c r="Y30" s="379"/>
      <c r="Z30" s="379"/>
      <c r="AA30" s="379"/>
      <c r="AB30" s="379"/>
      <c r="AC30" s="379"/>
      <c r="AD30" s="379"/>
      <c r="AE30" s="379"/>
      <c r="AF30" s="416"/>
    </row>
    <row r="31" spans="2:32" ht="9" customHeight="1" x14ac:dyDescent="0.3">
      <c r="B31" s="23"/>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24"/>
    </row>
    <row r="32" spans="2:32" ht="27" customHeight="1" x14ac:dyDescent="0.3">
      <c r="B32" s="410"/>
      <c r="C32" s="411"/>
      <c r="D32" s="411"/>
      <c r="E32" s="411"/>
      <c r="F32" s="411"/>
      <c r="G32" s="411"/>
      <c r="H32" s="411"/>
      <c r="I32" s="411"/>
      <c r="J32" s="411"/>
      <c r="K32" s="411"/>
      <c r="L32" s="18"/>
      <c r="M32" s="434"/>
      <c r="N32" s="411"/>
      <c r="O32" s="411"/>
      <c r="P32" s="411"/>
      <c r="Q32" s="411"/>
      <c r="R32" s="411"/>
      <c r="S32" s="411"/>
      <c r="T32" s="411"/>
      <c r="U32" s="411"/>
      <c r="V32" s="411"/>
      <c r="W32" s="18"/>
      <c r="X32" s="411"/>
      <c r="Y32" s="411"/>
      <c r="Z32" s="411"/>
      <c r="AA32" s="411"/>
      <c r="AB32" s="411"/>
      <c r="AC32" s="411"/>
      <c r="AD32" s="411"/>
      <c r="AE32" s="411"/>
      <c r="AF32" s="24"/>
    </row>
    <row r="33" spans="2:32" s="9" customFormat="1" ht="18.75" x14ac:dyDescent="0.3">
      <c r="B33" s="385" t="s">
        <v>95</v>
      </c>
      <c r="C33" s="379"/>
      <c r="D33" s="379"/>
      <c r="E33" s="379"/>
      <c r="F33" s="379"/>
      <c r="G33" s="379"/>
      <c r="H33" s="379"/>
      <c r="I33" s="379"/>
      <c r="J33" s="379"/>
      <c r="K33" s="379"/>
      <c r="L33" s="18"/>
      <c r="M33" s="409" t="s">
        <v>96</v>
      </c>
      <c r="N33" s="409"/>
      <c r="O33" s="409"/>
      <c r="P33" s="409"/>
      <c r="Q33" s="409"/>
      <c r="R33" s="409"/>
      <c r="S33" s="409"/>
      <c r="T33" s="409"/>
      <c r="U33" s="409"/>
      <c r="V33" s="409"/>
      <c r="W33" s="18"/>
      <c r="X33" s="379" t="s">
        <v>97</v>
      </c>
      <c r="Y33" s="379"/>
      <c r="Z33" s="379"/>
      <c r="AA33" s="379"/>
      <c r="AB33" s="379"/>
      <c r="AC33" s="379"/>
      <c r="AD33" s="379"/>
      <c r="AE33" s="379"/>
      <c r="AF33" s="24"/>
    </row>
    <row r="34" spans="2:32" ht="9" customHeight="1" x14ac:dyDescent="0.3">
      <c r="B34" s="400"/>
      <c r="C34" s="401"/>
      <c r="D34" s="401"/>
      <c r="E34" s="401"/>
      <c r="F34" s="401"/>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2"/>
    </row>
    <row r="35" spans="2:32" ht="18.75" x14ac:dyDescent="0.3">
      <c r="B35" s="477" t="s">
        <v>88</v>
      </c>
      <c r="C35" s="478"/>
      <c r="D35" s="478"/>
      <c r="E35" s="478"/>
      <c r="F35" s="478"/>
      <c r="G35" s="478"/>
      <c r="H35" s="478"/>
      <c r="I35" s="478"/>
      <c r="J35" s="478"/>
      <c r="K35" s="478"/>
      <c r="L35" s="478"/>
      <c r="M35" s="478"/>
      <c r="N35" s="478"/>
      <c r="O35" s="478"/>
      <c r="P35" s="478"/>
      <c r="Q35" s="478"/>
      <c r="R35" s="478"/>
      <c r="S35" s="478"/>
      <c r="T35" s="478"/>
      <c r="U35" s="478"/>
      <c r="V35" s="478"/>
      <c r="W35" s="478"/>
      <c r="X35" s="478"/>
      <c r="Y35" s="478"/>
      <c r="Z35" s="478"/>
      <c r="AA35" s="478"/>
      <c r="AB35" s="478"/>
      <c r="AC35" s="478"/>
      <c r="AD35" s="478"/>
      <c r="AE35" s="478"/>
      <c r="AF35" s="479"/>
    </row>
    <row r="36" spans="2:32" ht="9.75" customHeight="1" x14ac:dyDescent="0.3">
      <c r="B36" s="466"/>
      <c r="C36" s="467"/>
      <c r="D36" s="467"/>
      <c r="E36" s="467"/>
      <c r="F36" s="467"/>
      <c r="G36" s="467"/>
      <c r="H36" s="467"/>
      <c r="I36" s="467"/>
      <c r="J36" s="467"/>
      <c r="K36" s="467"/>
      <c r="L36" s="467"/>
      <c r="M36" s="467"/>
      <c r="N36" s="467"/>
      <c r="O36" s="467"/>
      <c r="P36" s="467"/>
      <c r="Q36" s="467"/>
      <c r="R36" s="467"/>
      <c r="S36" s="467"/>
      <c r="T36" s="467"/>
      <c r="U36" s="467"/>
      <c r="V36" s="467"/>
      <c r="W36" s="467"/>
      <c r="X36" s="467"/>
      <c r="Y36" s="467"/>
      <c r="Z36" s="467"/>
      <c r="AA36" s="467"/>
      <c r="AB36" s="467"/>
      <c r="AC36" s="467"/>
      <c r="AD36" s="467"/>
      <c r="AE36" s="467"/>
      <c r="AF36" s="468"/>
    </row>
    <row r="37" spans="2:32" ht="17.25" customHeight="1" x14ac:dyDescent="0.3">
      <c r="B37" s="23"/>
      <c r="C37" s="18"/>
      <c r="D37" s="18"/>
      <c r="E37" s="18"/>
      <c r="F37" s="18"/>
      <c r="G37" s="18"/>
      <c r="H37" s="18"/>
      <c r="I37" s="18"/>
      <c r="J37" s="18"/>
      <c r="K37" s="18"/>
      <c r="L37" s="18"/>
      <c r="M37" s="282" t="s">
        <v>994</v>
      </c>
      <c r="N37" s="127"/>
      <c r="O37" s="127"/>
      <c r="P37" s="127"/>
      <c r="Q37" s="127"/>
      <c r="R37" s="127"/>
      <c r="S37" s="127"/>
      <c r="T37" s="127"/>
      <c r="U37" s="127"/>
      <c r="V37" s="127"/>
      <c r="W37" s="18"/>
      <c r="X37" s="18"/>
      <c r="Y37" s="18"/>
      <c r="Z37" s="18"/>
      <c r="AA37" s="18"/>
      <c r="AB37" s="18"/>
      <c r="AC37" s="18"/>
      <c r="AD37" s="18"/>
      <c r="AE37" s="18"/>
      <c r="AF37" s="24"/>
    </row>
    <row r="38" spans="2:32" ht="17.25" customHeight="1" x14ac:dyDescent="0.3">
      <c r="B38" s="23"/>
      <c r="C38" s="18"/>
      <c r="D38" s="18"/>
      <c r="E38" s="18"/>
      <c r="F38" s="18"/>
      <c r="G38" s="18"/>
      <c r="H38" s="18"/>
      <c r="I38" s="18"/>
      <c r="J38" s="18"/>
      <c r="K38" s="18"/>
      <c r="L38" s="18"/>
      <c r="M38" s="251" t="str">
        <f>_xlfn.IFNA(_xlfn.XLOOKUP(M40,License_Credential[Select License/Credential],License_Credential[Taxonomy]),"")</f>
        <v/>
      </c>
      <c r="N38" s="127"/>
      <c r="O38" s="127"/>
      <c r="P38" s="127"/>
      <c r="Q38" s="127"/>
      <c r="R38" s="127"/>
      <c r="S38" s="127"/>
      <c r="T38" s="127"/>
      <c r="U38" s="127"/>
      <c r="V38" s="127"/>
      <c r="W38" s="18"/>
      <c r="X38" s="18"/>
      <c r="Y38" s="18"/>
      <c r="Z38" s="18"/>
      <c r="AA38" s="18"/>
      <c r="AB38" s="18"/>
      <c r="AC38" s="18"/>
      <c r="AD38" s="18"/>
      <c r="AE38" s="18"/>
      <c r="AF38" s="24"/>
    </row>
    <row r="39" spans="2:32" ht="18.75" x14ac:dyDescent="0.3">
      <c r="B39" s="23"/>
      <c r="C39" s="18"/>
      <c r="D39" s="18"/>
      <c r="E39" s="18"/>
      <c r="F39" s="18"/>
      <c r="G39" s="18"/>
      <c r="H39" s="18"/>
      <c r="I39" s="18"/>
      <c r="J39" s="18"/>
      <c r="K39" s="18"/>
      <c r="L39" s="18"/>
      <c r="M39" s="252" t="s">
        <v>993</v>
      </c>
      <c r="N39" s="127"/>
      <c r="O39" s="127"/>
      <c r="P39" s="127"/>
      <c r="Q39" s="127"/>
      <c r="R39" s="127"/>
      <c r="S39" s="127"/>
      <c r="T39" s="127"/>
      <c r="U39" s="127"/>
      <c r="V39" s="127"/>
      <c r="W39" s="18"/>
      <c r="X39" s="18"/>
      <c r="Y39" s="18"/>
      <c r="Z39" s="18"/>
      <c r="AA39" s="18"/>
      <c r="AB39" s="18"/>
      <c r="AC39" s="18"/>
      <c r="AD39" s="18"/>
      <c r="AE39" s="18"/>
      <c r="AF39" s="24"/>
    </row>
    <row r="40" spans="2:32" ht="22.5" customHeight="1" x14ac:dyDescent="0.3">
      <c r="B40" s="403"/>
      <c r="C40" s="404"/>
      <c r="D40" s="404"/>
      <c r="E40" s="404"/>
      <c r="F40" s="404"/>
      <c r="G40" s="404"/>
      <c r="H40" s="404"/>
      <c r="I40" s="404"/>
      <c r="J40" s="404"/>
      <c r="K40" s="404"/>
      <c r="M40" s="404"/>
      <c r="N40" s="404"/>
      <c r="O40" s="404"/>
      <c r="P40" s="404"/>
      <c r="Q40" s="404"/>
      <c r="R40" s="404"/>
      <c r="S40" s="404"/>
      <c r="T40" s="404"/>
      <c r="U40" s="404"/>
      <c r="V40" s="404"/>
      <c r="X40" s="393"/>
      <c r="Y40" s="391"/>
      <c r="Z40" s="391"/>
      <c r="AA40" s="391"/>
      <c r="AB40" s="391"/>
      <c r="AC40" s="391"/>
      <c r="AD40" s="391"/>
      <c r="AE40" s="392"/>
      <c r="AF40" s="2"/>
    </row>
    <row r="41" spans="2:32" s="9" customFormat="1" ht="18.75" x14ac:dyDescent="0.3">
      <c r="B41" s="408" t="s">
        <v>111</v>
      </c>
      <c r="C41" s="409"/>
      <c r="D41" s="409"/>
      <c r="E41" s="409"/>
      <c r="F41" s="409"/>
      <c r="G41" s="409"/>
      <c r="H41" s="409"/>
      <c r="I41" s="409"/>
      <c r="J41" s="409"/>
      <c r="K41" s="409"/>
      <c r="M41" s="409" t="s">
        <v>63</v>
      </c>
      <c r="N41" s="409"/>
      <c r="O41" s="409"/>
      <c r="P41" s="409"/>
      <c r="Q41" s="409"/>
      <c r="R41" s="409"/>
      <c r="S41" s="409"/>
      <c r="T41" s="409"/>
      <c r="U41" s="409"/>
      <c r="V41" s="409"/>
      <c r="X41" s="409" t="s">
        <v>64</v>
      </c>
      <c r="Y41" s="409"/>
      <c r="Z41" s="409"/>
      <c r="AA41" s="409"/>
      <c r="AB41" s="409"/>
      <c r="AC41" s="409"/>
      <c r="AD41" s="409"/>
      <c r="AE41" s="409"/>
      <c r="AF41" s="13"/>
    </row>
    <row r="42" spans="2:32" ht="9" customHeight="1" x14ac:dyDescent="0.25">
      <c r="B42" s="387"/>
      <c r="C42" s="388"/>
      <c r="D42" s="388"/>
      <c r="E42" s="388"/>
      <c r="F42" s="388"/>
      <c r="G42" s="388"/>
      <c r="H42" s="388"/>
      <c r="I42" s="388"/>
      <c r="J42" s="388"/>
      <c r="K42" s="388"/>
      <c r="L42" s="388"/>
      <c r="M42" s="388"/>
      <c r="N42" s="388"/>
      <c r="O42" s="388"/>
      <c r="P42" s="388"/>
      <c r="Q42" s="388"/>
      <c r="R42" s="388"/>
      <c r="S42" s="388"/>
      <c r="T42" s="388"/>
      <c r="U42" s="388"/>
      <c r="V42" s="388"/>
      <c r="W42" s="388"/>
      <c r="X42" s="388"/>
      <c r="Y42" s="388"/>
      <c r="Z42" s="388"/>
      <c r="AA42" s="388"/>
      <c r="AB42" s="388"/>
      <c r="AC42" s="388"/>
      <c r="AD42" s="388"/>
      <c r="AE42" s="388"/>
      <c r="AF42" s="389"/>
    </row>
    <row r="43" spans="2:32" ht="27" customHeight="1" x14ac:dyDescent="0.25">
      <c r="B43" s="421"/>
      <c r="C43" s="422"/>
      <c r="D43" s="422"/>
      <c r="E43" s="422"/>
      <c r="F43" s="422"/>
      <c r="G43" s="422"/>
      <c r="H43" s="422"/>
      <c r="I43" s="422"/>
      <c r="J43" s="422"/>
      <c r="K43" s="422"/>
      <c r="M43" s="422"/>
      <c r="N43" s="422"/>
      <c r="O43" s="422"/>
      <c r="P43" s="422"/>
      <c r="Q43" s="422"/>
      <c r="R43" s="422"/>
      <c r="S43" s="422"/>
      <c r="T43" s="422"/>
      <c r="U43" s="422"/>
      <c r="X43" s="422"/>
      <c r="Y43" s="422"/>
      <c r="Z43" s="422"/>
      <c r="AA43" s="422"/>
      <c r="AB43" s="422"/>
      <c r="AC43" s="422"/>
      <c r="AD43" s="422"/>
      <c r="AE43" s="422"/>
      <c r="AF43" s="2"/>
    </row>
    <row r="44" spans="2:32" s="9" customFormat="1" ht="42" customHeight="1" x14ac:dyDescent="0.3">
      <c r="B44" s="469" t="s">
        <v>89</v>
      </c>
      <c r="C44" s="470"/>
      <c r="D44" s="470"/>
      <c r="E44" s="470"/>
      <c r="F44" s="470"/>
      <c r="G44" s="470"/>
      <c r="H44" s="470"/>
      <c r="I44" s="470"/>
      <c r="J44" s="470"/>
      <c r="K44" s="470"/>
      <c r="M44" s="378" t="s">
        <v>661</v>
      </c>
      <c r="N44" s="378"/>
      <c r="O44" s="378"/>
      <c r="P44" s="378"/>
      <c r="Q44" s="378"/>
      <c r="R44" s="378"/>
      <c r="S44" s="378"/>
      <c r="T44" s="378"/>
      <c r="U44" s="378"/>
      <c r="V44" s="378"/>
      <c r="X44" s="378" t="s">
        <v>1018</v>
      </c>
      <c r="Y44" s="398"/>
      <c r="Z44" s="398"/>
      <c r="AA44" s="398"/>
      <c r="AB44" s="398"/>
      <c r="AC44" s="398"/>
      <c r="AD44" s="398"/>
      <c r="AE44" s="398"/>
      <c r="AF44" s="13"/>
    </row>
    <row r="45" spans="2:32" ht="5.25" customHeight="1" x14ac:dyDescent="0.25">
      <c r="B45" s="387"/>
      <c r="C45" s="388"/>
      <c r="D45" s="388"/>
      <c r="E45" s="388"/>
      <c r="F45" s="388"/>
      <c r="G45" s="388"/>
      <c r="H45" s="388"/>
      <c r="I45" s="388"/>
      <c r="J45" s="388"/>
      <c r="K45" s="388"/>
      <c r="L45" s="388"/>
      <c r="M45" s="388"/>
      <c r="N45" s="388"/>
      <c r="O45" s="388"/>
      <c r="P45" s="388"/>
      <c r="Q45" s="388"/>
      <c r="R45" s="388"/>
      <c r="S45" s="388"/>
      <c r="T45" s="388"/>
      <c r="U45" s="388"/>
      <c r="V45" s="388"/>
      <c r="W45" s="388"/>
      <c r="X45" s="388"/>
      <c r="Y45" s="388"/>
      <c r="Z45" s="388"/>
      <c r="AA45" s="388"/>
      <c r="AB45" s="388"/>
      <c r="AC45" s="388"/>
      <c r="AD45" s="388"/>
      <c r="AE45" s="388"/>
      <c r="AF45" s="389"/>
    </row>
    <row r="46" spans="2:32" ht="24" customHeight="1" x14ac:dyDescent="0.3">
      <c r="B46" s="336" t="s">
        <v>113</v>
      </c>
      <c r="C46" s="337"/>
      <c r="D46" s="337"/>
      <c r="E46" s="337"/>
      <c r="F46" s="337"/>
      <c r="G46" s="337"/>
      <c r="H46" s="337"/>
      <c r="I46" s="337"/>
      <c r="J46" s="337"/>
      <c r="K46" s="337"/>
      <c r="L46" s="337"/>
      <c r="M46" s="337"/>
      <c r="N46" s="337"/>
      <c r="O46" s="338"/>
      <c r="P46" s="14"/>
      <c r="Q46" s="339" t="s">
        <v>91</v>
      </c>
      <c r="R46" s="340"/>
      <c r="S46" s="340"/>
      <c r="T46" s="8"/>
      <c r="U46" s="14"/>
      <c r="V46" s="339" t="s">
        <v>92</v>
      </c>
      <c r="W46" s="340"/>
      <c r="X46" s="340"/>
      <c r="Y46" s="8"/>
      <c r="Z46" s="14"/>
      <c r="AA46" s="339" t="s">
        <v>93</v>
      </c>
      <c r="AB46" s="340"/>
      <c r="AF46" s="2"/>
    </row>
    <row r="47" spans="2:32" ht="9" customHeight="1" x14ac:dyDescent="0.25">
      <c r="B47" s="341"/>
      <c r="C47" s="342"/>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42"/>
      <c r="AD47" s="342"/>
      <c r="AE47" s="342"/>
      <c r="AF47" s="343"/>
    </row>
    <row r="48" spans="2:32" ht="68.099999999999994" customHeight="1" x14ac:dyDescent="0.25">
      <c r="B48" s="344" t="s">
        <v>94</v>
      </c>
      <c r="C48" s="345"/>
      <c r="D48" s="345"/>
      <c r="E48" s="345"/>
      <c r="F48" s="345"/>
      <c r="G48" s="345"/>
      <c r="H48" s="345"/>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8"/>
    </row>
    <row r="49" spans="2:42" ht="6.75" customHeight="1" x14ac:dyDescent="0.25">
      <c r="B49" s="471"/>
      <c r="C49" s="472"/>
      <c r="D49" s="472"/>
      <c r="E49" s="472"/>
      <c r="F49" s="472"/>
      <c r="G49" s="472"/>
      <c r="H49" s="472"/>
      <c r="I49" s="472"/>
      <c r="J49" s="472"/>
      <c r="K49" s="472"/>
      <c r="L49" s="472"/>
      <c r="M49" s="472"/>
      <c r="N49" s="472"/>
      <c r="O49" s="472"/>
      <c r="P49" s="472"/>
      <c r="Q49" s="472"/>
      <c r="R49" s="472"/>
      <c r="S49" s="472"/>
      <c r="T49" s="472"/>
      <c r="U49" s="472"/>
      <c r="V49" s="472"/>
      <c r="W49" s="472"/>
      <c r="X49" s="472"/>
      <c r="Y49" s="472"/>
      <c r="Z49" s="472"/>
      <c r="AA49" s="472"/>
      <c r="AB49" s="472"/>
      <c r="AC49" s="472"/>
      <c r="AD49" s="472"/>
      <c r="AE49" s="472"/>
      <c r="AF49" s="473"/>
    </row>
    <row r="50" spans="2:42" s="8" customFormat="1" ht="18.75" x14ac:dyDescent="0.3">
      <c r="B50" s="331" t="s">
        <v>101</v>
      </c>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332"/>
      <c r="AA50" s="332"/>
      <c r="AB50" s="332"/>
      <c r="AC50" s="332"/>
      <c r="AD50" s="332"/>
      <c r="AE50" s="332"/>
      <c r="AF50" s="333"/>
    </row>
    <row r="51" spans="2:42" s="8" customFormat="1" ht="18.75" customHeight="1" x14ac:dyDescent="0.3">
      <c r="B51" s="328" t="s">
        <v>960</v>
      </c>
      <c r="C51" s="329"/>
      <c r="D51" s="329"/>
      <c r="E51" s="329"/>
      <c r="F51" s="329"/>
      <c r="G51" s="329"/>
      <c r="H51" s="329"/>
      <c r="I51" s="329"/>
      <c r="J51" s="329"/>
      <c r="K51" s="329"/>
      <c r="L51" s="329"/>
      <c r="M51" s="329"/>
      <c r="N51" s="329"/>
      <c r="O51" s="329"/>
      <c r="P51" s="329"/>
      <c r="Q51" s="329"/>
      <c r="R51" s="329"/>
      <c r="S51" s="329"/>
      <c r="T51" s="329"/>
      <c r="U51" s="329"/>
      <c r="V51" s="329"/>
      <c r="W51" s="329"/>
      <c r="X51" s="329"/>
      <c r="Y51" s="31" t="s">
        <v>102</v>
      </c>
      <c r="Z51" s="31"/>
      <c r="AA51" s="31"/>
      <c r="AB51"/>
      <c r="AC51" s="25"/>
      <c r="AD51" s="26" t="s">
        <v>103</v>
      </c>
      <c r="AE51" s="25"/>
      <c r="AF51" s="27" t="s">
        <v>104</v>
      </c>
    </row>
    <row r="52" spans="2:42" s="8" customFormat="1" ht="18.75" customHeight="1" x14ac:dyDescent="0.3">
      <c r="B52" s="334" t="s">
        <v>1024</v>
      </c>
      <c r="C52" s="329"/>
      <c r="D52" s="329"/>
      <c r="E52" s="329"/>
      <c r="F52" s="329"/>
      <c r="G52" s="329"/>
      <c r="H52" s="329"/>
      <c r="I52" s="329"/>
      <c r="J52" s="329"/>
      <c r="K52" s="329"/>
      <c r="L52" s="329"/>
      <c r="M52" s="329"/>
      <c r="N52" s="329"/>
      <c r="O52" s="329"/>
      <c r="P52" s="329"/>
      <c r="Q52" s="329"/>
      <c r="R52" s="329"/>
      <c r="S52" s="329"/>
      <c r="T52" s="329"/>
      <c r="U52" s="329"/>
      <c r="V52" s="329"/>
      <c r="W52" s="329"/>
      <c r="X52" s="329"/>
      <c r="Y52" s="31" t="s">
        <v>102</v>
      </c>
      <c r="Z52" s="31"/>
      <c r="AA52" s="31"/>
      <c r="AB52"/>
      <c r="AC52" s="25"/>
      <c r="AD52" s="26" t="s">
        <v>103</v>
      </c>
      <c r="AE52" s="25"/>
      <c r="AF52" s="27" t="s">
        <v>104</v>
      </c>
    </row>
    <row r="53" spans="2:42" s="8" customFormat="1" ht="17.25" customHeight="1" x14ac:dyDescent="0.3">
      <c r="B53" s="476" t="s">
        <v>493</v>
      </c>
      <c r="C53" s="329"/>
      <c r="D53" s="329"/>
      <c r="E53" s="329"/>
      <c r="F53" s="329"/>
      <c r="G53" s="329"/>
      <c r="H53" s="329"/>
      <c r="I53" s="329"/>
      <c r="J53" s="329"/>
      <c r="K53" s="329"/>
      <c r="L53" s="329"/>
      <c r="M53" s="329"/>
      <c r="N53" s="329"/>
      <c r="O53" s="329"/>
      <c r="P53" s="329"/>
      <c r="Q53" s="329"/>
      <c r="R53" s="329"/>
      <c r="S53" s="329"/>
      <c r="T53" s="329"/>
      <c r="U53" s="329"/>
      <c r="V53" s="329"/>
      <c r="W53" s="329"/>
      <c r="X53" s="329"/>
      <c r="AF53" s="12"/>
    </row>
    <row r="54" spans="2:42" s="8" customFormat="1" ht="18.75" customHeight="1" x14ac:dyDescent="0.3">
      <c r="B54" s="328" t="s">
        <v>1025</v>
      </c>
      <c r="C54" s="329"/>
      <c r="D54" s="329"/>
      <c r="E54" s="329"/>
      <c r="F54" s="329"/>
      <c r="G54" s="329"/>
      <c r="H54" s="329"/>
      <c r="I54" s="329"/>
      <c r="J54" s="329"/>
      <c r="K54" s="329"/>
      <c r="L54" s="329"/>
      <c r="M54" s="329"/>
      <c r="N54" s="329"/>
      <c r="O54" s="329"/>
      <c r="P54" s="329"/>
      <c r="Q54" s="329"/>
      <c r="R54" s="329"/>
      <c r="S54" s="329"/>
      <c r="T54" s="329"/>
      <c r="U54" s="329"/>
      <c r="V54" s="329"/>
      <c r="W54" s="329"/>
      <c r="X54" s="329"/>
      <c r="Y54" s="31" t="s">
        <v>102</v>
      </c>
      <c r="Z54" s="31"/>
      <c r="AA54" s="31"/>
      <c r="AB54"/>
      <c r="AC54" s="25"/>
      <c r="AD54" s="26" t="s">
        <v>103</v>
      </c>
      <c r="AE54" s="25"/>
      <c r="AF54" s="27" t="s">
        <v>104</v>
      </c>
    </row>
    <row r="55" spans="2:42" s="8" customFormat="1" ht="18.75" customHeight="1" x14ac:dyDescent="0.3">
      <c r="B55" s="328" t="s">
        <v>115</v>
      </c>
      <c r="C55" s="329"/>
      <c r="D55" s="329"/>
      <c r="E55" s="329"/>
      <c r="F55" s="329"/>
      <c r="G55" s="329"/>
      <c r="H55" s="329"/>
      <c r="I55" s="329"/>
      <c r="J55" s="329"/>
      <c r="K55" s="329"/>
      <c r="L55" s="329"/>
      <c r="M55" s="329"/>
      <c r="N55" s="329"/>
      <c r="O55" s="329"/>
      <c r="P55" s="329"/>
      <c r="Q55" s="329"/>
      <c r="R55" s="329"/>
      <c r="S55" s="329"/>
      <c r="T55" s="329"/>
      <c r="U55" s="329"/>
      <c r="V55" s="329"/>
      <c r="W55" s="329"/>
      <c r="X55" s="329"/>
      <c r="Y55" s="31" t="s">
        <v>102</v>
      </c>
      <c r="Z55" s="31"/>
      <c r="AA55" s="31"/>
      <c r="AB55"/>
      <c r="AC55" s="25"/>
      <c r="AD55" s="26" t="s">
        <v>103</v>
      </c>
      <c r="AE55" s="25"/>
      <c r="AF55" s="27" t="s">
        <v>104</v>
      </c>
    </row>
    <row r="56" spans="2:42" ht="18.75" customHeight="1" x14ac:dyDescent="0.3">
      <c r="B56" s="328" t="s">
        <v>1026</v>
      </c>
      <c r="C56" s="329"/>
      <c r="D56" s="329"/>
      <c r="E56" s="329"/>
      <c r="F56" s="329"/>
      <c r="G56" s="329"/>
      <c r="H56" s="329"/>
      <c r="I56" s="329"/>
      <c r="J56" s="329"/>
      <c r="K56" s="329"/>
      <c r="L56" s="329"/>
      <c r="M56" s="329"/>
      <c r="N56" s="329"/>
      <c r="O56" s="329"/>
      <c r="P56" s="329"/>
      <c r="Q56" s="329"/>
      <c r="R56" s="329"/>
      <c r="S56" s="329"/>
      <c r="T56" s="329"/>
      <c r="U56" s="329"/>
      <c r="V56" s="329"/>
      <c r="W56" s="329"/>
      <c r="X56" s="329"/>
      <c r="Y56" s="329" t="s">
        <v>102</v>
      </c>
      <c r="Z56" s="329"/>
      <c r="AA56" s="329"/>
      <c r="AB56" s="330"/>
      <c r="AC56" s="25"/>
      <c r="AD56" s="26" t="s">
        <v>103</v>
      </c>
      <c r="AE56" s="25"/>
      <c r="AF56" s="27" t="s">
        <v>104</v>
      </c>
    </row>
    <row r="57" spans="2:42" ht="18.75" hidden="1" customHeight="1" x14ac:dyDescent="0.3">
      <c r="B57" s="328" t="s">
        <v>162</v>
      </c>
      <c r="C57" s="329"/>
      <c r="D57" s="329"/>
      <c r="E57" s="329"/>
      <c r="F57" s="329"/>
      <c r="G57" s="329"/>
      <c r="H57" s="329"/>
      <c r="I57" s="329"/>
      <c r="J57" s="329"/>
      <c r="K57" s="329"/>
      <c r="L57" s="329"/>
      <c r="M57" s="329"/>
      <c r="N57" s="329"/>
      <c r="O57" s="329"/>
      <c r="P57" s="329"/>
      <c r="Q57" s="329"/>
      <c r="R57" s="329"/>
      <c r="S57" s="329"/>
      <c r="T57" s="329"/>
      <c r="U57" s="329"/>
      <c r="V57" s="329"/>
      <c r="W57" s="329"/>
      <c r="X57" s="329"/>
      <c r="Y57" s="329" t="s">
        <v>102</v>
      </c>
      <c r="Z57" s="329"/>
      <c r="AA57" s="329"/>
      <c r="AB57" s="330"/>
      <c r="AC57" s="25"/>
      <c r="AD57" s="26" t="s">
        <v>103</v>
      </c>
      <c r="AE57" s="25"/>
      <c r="AF57" s="27" t="s">
        <v>104</v>
      </c>
    </row>
    <row r="58" spans="2:42" ht="18.75" hidden="1" customHeight="1" x14ac:dyDescent="0.3">
      <c r="B58" s="334" t="s">
        <v>127</v>
      </c>
      <c r="C58" s="329"/>
      <c r="D58" s="329"/>
      <c r="E58" s="329"/>
      <c r="F58" s="329"/>
      <c r="G58" s="329"/>
      <c r="H58" s="329"/>
      <c r="I58" s="329"/>
      <c r="J58" s="329"/>
      <c r="K58" s="329"/>
      <c r="L58" s="329"/>
      <c r="M58" s="329"/>
      <c r="N58" s="329"/>
      <c r="O58" s="329"/>
      <c r="P58" s="329"/>
      <c r="Q58" s="329"/>
      <c r="R58" s="329"/>
      <c r="S58" s="329"/>
      <c r="T58" s="329"/>
      <c r="U58" s="329"/>
      <c r="V58" s="329"/>
      <c r="W58" s="329"/>
      <c r="X58" s="329"/>
      <c r="Y58" s="31" t="s">
        <v>102</v>
      </c>
      <c r="Z58" s="31"/>
      <c r="AA58" s="31"/>
      <c r="AC58" s="25"/>
      <c r="AD58" s="26" t="s">
        <v>103</v>
      </c>
      <c r="AE58" s="25"/>
      <c r="AF58" s="27" t="s">
        <v>104</v>
      </c>
    </row>
    <row r="59" spans="2:42" ht="6.75" customHeight="1" x14ac:dyDescent="0.3">
      <c r="B59" s="363"/>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364"/>
      <c r="AC59" s="364"/>
      <c r="AD59" s="364"/>
      <c r="AE59" s="364"/>
      <c r="AF59" s="365"/>
    </row>
    <row r="60" spans="2:42" s="35" customFormat="1" ht="16.5" customHeight="1" x14ac:dyDescent="0.25">
      <c r="B60" s="33"/>
      <c r="D60" s="133"/>
      <c r="E60" s="133"/>
      <c r="F60" s="133"/>
      <c r="G60" s="133"/>
      <c r="H60" s="133"/>
      <c r="I60" s="133"/>
      <c r="J60" s="133"/>
      <c r="K60" s="133"/>
      <c r="L60" s="133"/>
      <c r="M60" s="133"/>
      <c r="N60" s="133"/>
      <c r="O60" s="133"/>
      <c r="P60" s="133"/>
      <c r="Q60" s="133"/>
      <c r="R60" s="34"/>
      <c r="S60" s="284"/>
      <c r="V60" s="285"/>
      <c r="W60" s="285"/>
      <c r="X60" s="285"/>
      <c r="Y60" s="285"/>
      <c r="Z60" s="68"/>
      <c r="AA60" s="68"/>
      <c r="AB60" s="68"/>
      <c r="AD60" s="68"/>
      <c r="AE60" s="68"/>
      <c r="AF60" s="32"/>
    </row>
    <row r="61" spans="2:42" s="35" customFormat="1" ht="15" customHeight="1" x14ac:dyDescent="0.25">
      <c r="B61" s="33"/>
      <c r="C61" s="283" t="s">
        <v>110</v>
      </c>
      <c r="D61" s="286"/>
      <c r="E61" s="286"/>
      <c r="F61" s="286"/>
      <c r="G61" s="286"/>
      <c r="H61" s="286"/>
      <c r="I61" s="286"/>
      <c r="J61" s="286"/>
      <c r="K61" s="286"/>
      <c r="L61" s="286"/>
      <c r="M61" s="286"/>
      <c r="N61" s="286"/>
      <c r="O61" s="287"/>
      <c r="P61" s="287"/>
      <c r="Q61" s="287"/>
      <c r="S61" s="464" t="s">
        <v>1083</v>
      </c>
      <c r="T61" s="464"/>
      <c r="U61" s="464"/>
      <c r="V61" s="464"/>
      <c r="W61" s="464"/>
      <c r="X61" s="464"/>
      <c r="Y61" s="464"/>
      <c r="Z61" s="464"/>
      <c r="AA61" s="464"/>
      <c r="AB61" s="464"/>
      <c r="AE61" s="68"/>
      <c r="AF61" s="32"/>
    </row>
    <row r="62" spans="2:42" s="35" customFormat="1" ht="15" customHeight="1" x14ac:dyDescent="0.25">
      <c r="B62" s="33"/>
      <c r="C62" s="69"/>
      <c r="D62" s="69"/>
      <c r="E62" s="69"/>
      <c r="F62" s="69"/>
      <c r="G62" s="69"/>
      <c r="H62" s="69"/>
      <c r="I62" s="69"/>
      <c r="J62" s="69"/>
      <c r="K62" s="69"/>
      <c r="L62" s="69"/>
      <c r="M62" s="69"/>
      <c r="N62" s="69"/>
      <c r="S62" s="464" t="s">
        <v>1084</v>
      </c>
      <c r="T62" s="464"/>
      <c r="U62" s="464"/>
      <c r="V62" s="464"/>
      <c r="W62" s="464"/>
      <c r="X62" s="464"/>
      <c r="Y62" s="464"/>
      <c r="Z62" s="464"/>
      <c r="AA62" s="464"/>
      <c r="AB62" s="464"/>
      <c r="AC62" s="464"/>
      <c r="AD62" s="464"/>
      <c r="AE62" s="464"/>
      <c r="AF62" s="465"/>
      <c r="AH62" s="323"/>
      <c r="AI62" s="323"/>
    </row>
    <row r="63" spans="2:42" s="35" customFormat="1" ht="15" customHeight="1" x14ac:dyDescent="0.25">
      <c r="B63" s="33"/>
      <c r="C63" s="475"/>
      <c r="D63" s="475"/>
      <c r="E63" s="475"/>
      <c r="F63" s="475"/>
      <c r="G63" s="475"/>
      <c r="H63" s="475"/>
      <c r="I63" s="475"/>
      <c r="J63" s="475"/>
      <c r="K63" s="475"/>
      <c r="L63" s="475"/>
      <c r="M63" s="475"/>
      <c r="N63" s="475"/>
      <c r="S63" s="372" t="s">
        <v>1022</v>
      </c>
      <c r="T63" s="372"/>
      <c r="U63" s="372"/>
      <c r="V63" s="372"/>
      <c r="W63" s="372"/>
      <c r="X63" s="372"/>
      <c r="Y63" s="372"/>
      <c r="Z63" s="372"/>
      <c r="AA63" s="372"/>
      <c r="AB63" s="372"/>
      <c r="AC63" s="372"/>
      <c r="AD63" s="372"/>
      <c r="AE63" s="372"/>
      <c r="AF63" s="373"/>
      <c r="AG63" s="185"/>
      <c r="AH63" s="185"/>
      <c r="AI63" s="185"/>
      <c r="AJ63" s="185"/>
      <c r="AK63" s="185"/>
      <c r="AL63" s="185"/>
      <c r="AM63" s="185"/>
      <c r="AN63" s="185"/>
      <c r="AO63" s="185"/>
      <c r="AP63" s="186"/>
    </row>
    <row r="64" spans="2:42" s="35" customFormat="1" ht="15" customHeight="1" x14ac:dyDescent="0.25">
      <c r="B64" s="33"/>
      <c r="C64" s="68"/>
      <c r="D64" s="68"/>
      <c r="E64" s="68"/>
      <c r="F64" s="68"/>
      <c r="G64" s="68"/>
      <c r="H64" s="68"/>
      <c r="I64" s="68"/>
      <c r="J64" s="68"/>
      <c r="K64" s="68"/>
      <c r="L64" s="68"/>
      <c r="M64" s="68"/>
      <c r="N64" s="68"/>
      <c r="S64" s="185"/>
      <c r="T64" s="185"/>
      <c r="U64" s="185"/>
      <c r="V64" s="185"/>
      <c r="W64" s="185"/>
      <c r="X64" s="185"/>
      <c r="Y64" s="185"/>
      <c r="Z64" s="185"/>
      <c r="AA64" s="185"/>
      <c r="AB64" s="185"/>
      <c r="AC64" s="185"/>
      <c r="AD64" s="185"/>
      <c r="AE64" s="185"/>
      <c r="AF64" s="186"/>
      <c r="AG64" s="185"/>
      <c r="AH64" s="185"/>
      <c r="AI64" s="185"/>
      <c r="AJ64" s="185"/>
      <c r="AK64" s="185"/>
      <c r="AL64" s="185"/>
      <c r="AM64" s="185"/>
      <c r="AN64" s="185"/>
      <c r="AO64" s="185"/>
      <c r="AP64" s="185"/>
    </row>
    <row r="65" spans="2:45" s="35" customFormat="1" ht="16.5" customHeight="1" x14ac:dyDescent="0.25">
      <c r="B65" s="33"/>
      <c r="C65" s="223" t="s">
        <v>1023</v>
      </c>
      <c r="D65" s="69"/>
      <c r="E65" s="69"/>
      <c r="F65" s="69"/>
      <c r="G65" s="69"/>
      <c r="H65" s="69"/>
      <c r="I65" s="69"/>
      <c r="J65" s="69"/>
      <c r="K65" s="69"/>
      <c r="L65" s="69"/>
      <c r="M65" s="278"/>
      <c r="N65" s="274"/>
      <c r="O65" s="38"/>
      <c r="P65" s="38"/>
      <c r="Q65" s="38"/>
      <c r="R65" s="38"/>
      <c r="S65" s="464" t="s">
        <v>1082</v>
      </c>
      <c r="T65" s="464"/>
      <c r="U65" s="464"/>
      <c r="V65" s="464"/>
      <c r="W65" s="464"/>
      <c r="X65" s="464"/>
      <c r="Y65" s="464"/>
      <c r="Z65" s="464"/>
      <c r="AA65" s="464"/>
      <c r="AB65" s="464"/>
      <c r="AC65" s="68"/>
      <c r="AD65" s="68"/>
      <c r="AE65" s="69"/>
      <c r="AF65" s="36"/>
    </row>
    <row r="66" spans="2:45" s="35" customFormat="1" ht="16.5" customHeight="1" x14ac:dyDescent="0.25">
      <c r="B66" s="33"/>
      <c r="C66" s="223"/>
      <c r="D66" s="69"/>
      <c r="E66" s="69"/>
      <c r="F66" s="69"/>
      <c r="G66" s="69"/>
      <c r="H66" s="69"/>
      <c r="I66" s="69"/>
      <c r="J66" s="69"/>
      <c r="K66" s="69"/>
      <c r="L66" s="69"/>
      <c r="M66" s="278"/>
      <c r="N66" s="274"/>
      <c r="O66" s="38"/>
      <c r="P66" s="38"/>
      <c r="Q66" s="38"/>
      <c r="R66" s="38"/>
      <c r="S66" s="322"/>
      <c r="T66" s="322"/>
      <c r="U66" s="322"/>
      <c r="V66" s="322"/>
      <c r="W66" s="322"/>
      <c r="X66" s="322"/>
      <c r="Y66" s="322"/>
      <c r="Z66" s="322"/>
      <c r="AA66" s="322"/>
      <c r="AB66" s="322"/>
      <c r="AC66" s="68"/>
      <c r="AD66" s="68"/>
      <c r="AE66" s="69"/>
      <c r="AF66" s="36"/>
    </row>
    <row r="67" spans="2:45" s="35" customFormat="1" ht="16.5" customHeight="1" x14ac:dyDescent="0.25">
      <c r="B67" s="33"/>
      <c r="C67" s="70" t="s">
        <v>1021</v>
      </c>
      <c r="S67" s="464" t="s">
        <v>1013</v>
      </c>
      <c r="T67" s="464"/>
      <c r="U67" s="464"/>
      <c r="V67" s="464"/>
      <c r="W67" s="464"/>
      <c r="X67" s="464"/>
      <c r="Y67" s="464"/>
      <c r="Z67" s="464"/>
      <c r="AA67" s="464"/>
      <c r="AB67" s="464"/>
      <c r="AC67" s="267"/>
      <c r="AF67" s="92"/>
      <c r="AJ67" s="464"/>
      <c r="AK67" s="464"/>
      <c r="AL67" s="464"/>
      <c r="AM67" s="464"/>
      <c r="AN67" s="464"/>
      <c r="AO67" s="464"/>
      <c r="AP67" s="464"/>
      <c r="AQ67" s="464"/>
      <c r="AR67" s="464"/>
      <c r="AS67" s="464"/>
    </row>
    <row r="68" spans="2:45" s="35" customFormat="1" ht="15.75" x14ac:dyDescent="0.25">
      <c r="B68" s="33"/>
      <c r="C68" s="39"/>
      <c r="D68" s="39"/>
      <c r="E68" s="39"/>
      <c r="F68" s="39"/>
      <c r="G68" s="39"/>
      <c r="H68" s="37"/>
      <c r="I68" s="37"/>
      <c r="J68" s="37"/>
      <c r="K68" s="37"/>
      <c r="L68" s="37"/>
      <c r="N68" s="70"/>
      <c r="S68" s="474"/>
      <c r="T68" s="474"/>
      <c r="U68" s="474"/>
      <c r="V68" s="474"/>
      <c r="W68" s="474"/>
      <c r="X68" s="474"/>
      <c r="Y68" s="474"/>
      <c r="Z68" s="474"/>
      <c r="AA68" s="474"/>
      <c r="AB68" s="474"/>
      <c r="AE68" s="68"/>
      <c r="AF68" s="32"/>
    </row>
    <row r="69" spans="2:45" ht="15.75" customHeight="1" x14ac:dyDescent="0.25">
      <c r="B69" s="17"/>
      <c r="AE69" s="30"/>
      <c r="AF69" s="2"/>
    </row>
    <row r="70" spans="2:45" s="113" customFormat="1" ht="13.5" thickBot="1" x14ac:dyDescent="0.25">
      <c r="B70" s="114" t="s">
        <v>1085</v>
      </c>
      <c r="C70" s="115"/>
      <c r="D70" s="115"/>
      <c r="E70" s="115"/>
      <c r="F70" s="115"/>
      <c r="G70" s="115"/>
      <c r="H70" s="115"/>
      <c r="I70" s="115"/>
      <c r="J70" s="115"/>
      <c r="K70" s="115"/>
      <c r="L70" s="115"/>
      <c r="M70" s="115"/>
      <c r="N70" s="115"/>
      <c r="O70" s="115"/>
      <c r="P70" s="115"/>
      <c r="Q70" s="115"/>
      <c r="R70" s="115"/>
      <c r="S70" s="115"/>
      <c r="T70" s="116"/>
      <c r="U70" s="116"/>
      <c r="V70" s="116"/>
      <c r="W70" s="116"/>
      <c r="X70" s="116"/>
      <c r="Y70" s="116"/>
      <c r="Z70" s="116"/>
      <c r="AA70" s="116"/>
      <c r="AB70" s="116"/>
      <c r="AC70" s="116"/>
      <c r="AD70" s="116"/>
      <c r="AE70" s="116"/>
      <c r="AF70" s="117"/>
    </row>
    <row r="71" spans="2:45" x14ac:dyDescent="0.25"/>
    <row r="72" spans="2:45" x14ac:dyDescent="0.25"/>
    <row r="73" spans="2:45" x14ac:dyDescent="0.25"/>
    <row r="74" spans="2:45" x14ac:dyDescent="0.25"/>
    <row r="75" spans="2:45" x14ac:dyDescent="0.25"/>
    <row r="76" spans="2:45" x14ac:dyDescent="0.25"/>
    <row r="77" spans="2:45" x14ac:dyDescent="0.25"/>
    <row r="78" spans="2:45" x14ac:dyDescent="0.25"/>
    <row r="79" spans="2:45" x14ac:dyDescent="0.25"/>
  </sheetData>
  <sheetProtection algorithmName="SHA-512" hashValue="tLQaKw+mdiUODuchwY2Km0mGfUh6XeHUHA79dpON+rgg5OOav8qDQ+DAho6XDgbZ+MKUT3qYKTUmjem1dJoCSw==" saltValue="2U7u1TI15iM4jDyB7L1y3Q==" spinCount="100000" sheet="1" selectLockedCells="1"/>
  <mergeCells count="102">
    <mergeCell ref="B20:K20"/>
    <mergeCell ref="M20:O20"/>
    <mergeCell ref="Q20:S20"/>
    <mergeCell ref="U20:W20"/>
    <mergeCell ref="Y20:AA20"/>
    <mergeCell ref="B17:Q17"/>
    <mergeCell ref="S17:AE17"/>
    <mergeCell ref="X15:AA15"/>
    <mergeCell ref="B14:F14"/>
    <mergeCell ref="H14:L14"/>
    <mergeCell ref="N14:Q14"/>
    <mergeCell ref="N15:Q15"/>
    <mergeCell ref="AC15:AF15"/>
    <mergeCell ref="AC20:AE20"/>
    <mergeCell ref="B18:Q18"/>
    <mergeCell ref="S14:V14"/>
    <mergeCell ref="AC14:AE14"/>
    <mergeCell ref="S15:V15"/>
    <mergeCell ref="X14:AA14"/>
    <mergeCell ref="B15:F15"/>
    <mergeCell ref="H15:L15"/>
    <mergeCell ref="B1:AF4"/>
    <mergeCell ref="B6:AF6"/>
    <mergeCell ref="B12:H12"/>
    <mergeCell ref="J12:P12"/>
    <mergeCell ref="R12:X12"/>
    <mergeCell ref="Z12:AE12"/>
    <mergeCell ref="B8:AF8"/>
    <mergeCell ref="M7:O7"/>
    <mergeCell ref="H7:K7"/>
    <mergeCell ref="B9:H9"/>
    <mergeCell ref="J9:V9"/>
    <mergeCell ref="W9:AF9"/>
    <mergeCell ref="B11:H11"/>
    <mergeCell ref="J11:P11"/>
    <mergeCell ref="R11:X11"/>
    <mergeCell ref="Z11:AE11"/>
    <mergeCell ref="AB5:AD5"/>
    <mergeCell ref="X32:AE32"/>
    <mergeCell ref="B21:L21"/>
    <mergeCell ref="C24:AE24"/>
    <mergeCell ref="B30:AF30"/>
    <mergeCell ref="C27:AE27"/>
    <mergeCell ref="C26:AE26"/>
    <mergeCell ref="C25:AE25"/>
    <mergeCell ref="C28:AE28"/>
    <mergeCell ref="C29:AE29"/>
    <mergeCell ref="B32:K32"/>
    <mergeCell ref="M32:V32"/>
    <mergeCell ref="M21:O21"/>
    <mergeCell ref="U21:W21"/>
    <mergeCell ref="Y21:AA21"/>
    <mergeCell ref="AC21:AE21"/>
    <mergeCell ref="M41:V41"/>
    <mergeCell ref="X41:AE41"/>
    <mergeCell ref="B53:X53"/>
    <mergeCell ref="B47:AF47"/>
    <mergeCell ref="B48:H48"/>
    <mergeCell ref="I48:AF48"/>
    <mergeCell ref="B51:X51"/>
    <mergeCell ref="B33:K33"/>
    <mergeCell ref="M33:V33"/>
    <mergeCell ref="X33:AE33"/>
    <mergeCell ref="B34:AF34"/>
    <mergeCell ref="B35:AF35"/>
    <mergeCell ref="S68:AB68"/>
    <mergeCell ref="B55:X55"/>
    <mergeCell ref="B58:X58"/>
    <mergeCell ref="B59:AF59"/>
    <mergeCell ref="C63:N63"/>
    <mergeCell ref="S65:AB65"/>
    <mergeCell ref="B56:X56"/>
    <mergeCell ref="B57:X57"/>
    <mergeCell ref="Y56:AB56"/>
    <mergeCell ref="Y57:AB57"/>
    <mergeCell ref="S61:AB61"/>
    <mergeCell ref="S67:AB67"/>
    <mergeCell ref="S63:AF63"/>
    <mergeCell ref="AJ67:AS67"/>
    <mergeCell ref="S62:AB62"/>
    <mergeCell ref="AC62:AF62"/>
    <mergeCell ref="B36:AF36"/>
    <mergeCell ref="B44:K44"/>
    <mergeCell ref="M44:V44"/>
    <mergeCell ref="B52:X52"/>
    <mergeCell ref="B42:AF42"/>
    <mergeCell ref="X44:AE44"/>
    <mergeCell ref="B45:AF45"/>
    <mergeCell ref="B46:O46"/>
    <mergeCell ref="Q46:S46"/>
    <mergeCell ref="V46:X46"/>
    <mergeCell ref="AA46:AB46"/>
    <mergeCell ref="B49:AF49"/>
    <mergeCell ref="B43:K43"/>
    <mergeCell ref="M43:U43"/>
    <mergeCell ref="X43:AE43"/>
    <mergeCell ref="B50:AF50"/>
    <mergeCell ref="B54:X54"/>
    <mergeCell ref="B40:K40"/>
    <mergeCell ref="M40:V40"/>
    <mergeCell ref="X40:AE40"/>
    <mergeCell ref="B41:K41"/>
  </mergeCells>
  <dataValidations xWindow="337" yWindow="291" count="15">
    <dataValidation type="textLength" operator="greaterThan" allowBlank="1" showInputMessage="1" showErrorMessage="1" errorTitle="Middle Name Error" error="Initials not allowed, please spell out middle name. " promptTitle="Middle Name " prompt="*Providers_x000a_Enter Last Name Exactly as shown on_x000a_License and/or NPPES Registry (Initials not allowed)" sqref="R11:X11" xr:uid="{00000000-0002-0000-0700-000000000000}">
      <formula1>1</formula1>
    </dataValidation>
    <dataValidation allowBlank="1" showInputMessage="1" showErrorMessage="1" promptTitle="Last Name" prompt="*Providers _x000a_Enter Last Name Exactly as shown on_x000a_License and/or NPPES Registry " sqref="B11:H11" xr:uid="{00000000-0002-0000-0700-000001000000}"/>
    <dataValidation allowBlank="1" showInputMessage="1" showErrorMessage="1" promptTitle="First Name" prompt="*Providers_x000a_Enter First Name Exactly as shown on_x000a_License and/or NPPES Registry " sqref="J11:P11" xr:uid="{00000000-0002-0000-0700-000002000000}"/>
    <dataValidation allowBlank="1" showInputMessage="1" showErrorMessage="1" promptTitle="Email" prompt="Enter organization email, do not list personal email address. " sqref="B17:Q17" xr:uid="{00000000-0002-0000-0700-000003000000}"/>
    <dataValidation type="textLength" operator="equal" allowBlank="1" showInputMessage="1" showErrorMessage="1" errorTitle="NPI Number Error" error="NPI Number should be 10 digits, please review entry. " promptTitle="NPI" prompt="Please see the Provider Position Matrix to ensure the appropriate taxonomy is referenced. Ensure CA is selected as the State." sqref="B43:K43" xr:uid="{00000000-0002-0000-0700-000004000000}">
      <formula1>10</formula1>
    </dataValidation>
    <dataValidation allowBlank="1" showInputMessage="1" showErrorMessage="1" promptTitle="Supervisor Name" prompt="First and Last Name for Staff's Supervisor" sqref="B32:K32" xr:uid="{00000000-0002-0000-0700-000006000000}"/>
    <dataValidation allowBlank="1" showInputMessage="1" showErrorMessage="1" prompt="Please indicate if volunteer intern/student or special classification such as Screeners." sqref="B20 L20" xr:uid="{00000000-0002-0000-0700-000007000000}"/>
    <dataValidation type="list" allowBlank="1" showInputMessage="1" showErrorMessage="1" sqref="C27:AE27" xr:uid="{00000000-0002-0000-0700-000016000000}">
      <formula1>CMHPLocations</formula1>
    </dataValidation>
    <dataValidation type="list" allowBlank="1" showInputMessage="1" showErrorMessage="1" sqref="C25:AE25" xr:uid="{00000000-0002-0000-0700-00001C000000}">
      <formula1>CYSNonBillingLocations</formula1>
    </dataValidation>
    <dataValidation type="list" allowBlank="1" showInputMessage="1" showErrorMessage="1" promptTitle="Select Discipline" prompt="Please reference the Provider Position Matrix. " sqref="B40:K40" xr:uid="{00000000-0002-0000-0700-00001B000000}">
      <formula1>DisciplineList</formula1>
    </dataValidation>
    <dataValidation type="list" allowBlank="1" showInputMessage="1" showErrorMessage="1" promptTitle="Select License/Credential" prompt="Please reference the Provider Position Matrix. " sqref="M40:V40" xr:uid="{00000000-0002-0000-0700-00001D000000}">
      <formula1>License_Credential_List</formula1>
    </dataValidation>
    <dataValidation allowBlank="1" showInputMessage="1" showErrorMessage="1" promptTitle="Start Date" prompt="Staff’s First Day at Program " sqref="Q20" xr:uid="{1B12935C-CFB5-4253-985E-686EB3E625A9}"/>
    <dataValidation allowBlank="1" showInputMessage="1" showErrorMessage="1" promptTitle="Cred Change Date" prompt="Date staff began providing services under new credential. " sqref="U20:W20" xr:uid="{96AA4A66-1F24-454F-974B-DFBBAD7EBA9E}"/>
    <dataValidation type="list" allowBlank="1" showInputMessage="1" showErrorMessage="1" sqref="C24:AE24" xr:uid="{7EE78E13-18E6-45C1-86EC-313360DF02CA}">
      <formula1>AMHSNonBillingLocations</formula1>
    </dataValidation>
    <dataValidation type="list" allowBlank="1" showInputMessage="1" showErrorMessage="1" sqref="C26:AE26" xr:uid="{8CC2A7B3-3AAB-43D3-9251-71BDA4C61FA5}">
      <formula1>PEINonBilling_Locations</formula1>
    </dataValidation>
  </dataValidations>
  <hyperlinks>
    <hyperlink ref="W9" r:id="rId1" display="https://npiregistry.cms.hhs.gov/" xr:uid="{00000000-0004-0000-0700-000000000000}"/>
    <hyperlink ref="W9:AF9" r:id="rId2" display="The NPI can be found on the NPPES registry https://npiregistry.cms.hhs.gov/" xr:uid="{00000000-0004-0000-0700-000001000000}"/>
    <hyperlink ref="M37" r:id="rId3" display="Please review NPPES" xr:uid="{A08A7356-AA21-45CE-9C8C-727579C4B28A}"/>
    <hyperlink ref="S67" r:id="rId4" xr:uid="{65E1AEC9-A1AA-4C6D-BA72-38F1A375577F}"/>
    <hyperlink ref="S65" r:id="rId5" xr:uid="{DCE4EE3B-858F-48F2-B9C1-E781BD6E20A3}"/>
    <hyperlink ref="S61" r:id="rId6" xr:uid="{34A40EF9-4600-422F-A5CB-3049296AFAA8}"/>
  </hyperlinks>
  <pageMargins left="0.25" right="0.25" top="0.75" bottom="0.75" header="0.3" footer="0.3"/>
  <pageSetup scale="49" orientation="portrait" r:id="rId7"/>
  <drawing r:id="rId8"/>
  <legacyDrawing r:id="rId9"/>
  <controls>
    <mc:AlternateContent xmlns:mc="http://schemas.openxmlformats.org/markup-compatibility/2006">
      <mc:Choice Requires="x14">
        <control shapeId="10253" r:id="rId10" name="CommandButton1">
          <controlPr defaultSize="0" autoLine="0" r:id="rId11">
            <anchor moveWithCells="1">
              <from>
                <xdr:col>1</xdr:col>
                <xdr:colOff>19050</xdr:colOff>
                <xdr:row>36</xdr:row>
                <xdr:rowOff>133350</xdr:rowOff>
              </from>
              <to>
                <xdr:col>10</xdr:col>
                <xdr:colOff>304800</xdr:colOff>
                <xdr:row>37</xdr:row>
                <xdr:rowOff>209550</xdr:rowOff>
              </to>
            </anchor>
          </controlPr>
        </control>
      </mc:Choice>
      <mc:Fallback>
        <control shapeId="10253" r:id="rId10" name="CommandButton1"/>
      </mc:Fallback>
    </mc:AlternateContent>
  </controls>
  <extLst>
    <ext xmlns:x14="http://schemas.microsoft.com/office/spreadsheetml/2009/9/main" uri="{CCE6A557-97BC-4b89-ADB6-D9C93CAAB3DF}">
      <x14:dataValidations xmlns:xm="http://schemas.microsoft.com/office/excel/2006/main" xWindow="337" yWindow="291" count="14">
        <x14:dataValidation type="list" allowBlank="1" showInputMessage="1" showErrorMessage="1" prompt="Select from dropdown." xr:uid="{00000000-0002-0000-0700-000009000000}">
          <x14:formula1>
            <xm:f>'Field Tables'!$C$6:$C$12</xm:f>
          </x14:formula1>
          <xm:sqref>Z11:AE11</xm:sqref>
        </x14:dataValidation>
        <x14:dataValidation type="list" allowBlank="1" showInputMessage="1" showErrorMessage="1" xr:uid="{00000000-0002-0000-0700-00000A000000}">
          <x14:formula1>
            <xm:f>'Field Tables'!$C$1:$C$3</xm:f>
          </x14:formula1>
          <xm:sqref>AB5</xm:sqref>
        </x14:dataValidation>
        <x14:dataValidation type="list" allowBlank="1" showInputMessage="1" showErrorMessage="1" prompt="Make a selection." xr:uid="{00000000-0002-0000-0700-00000B000000}">
          <x14:formula1>
            <xm:f>'Field Tables'!$E$6:$E$8</xm:f>
          </x14:formula1>
          <xm:sqref>M20</xm:sqref>
        </x14:dataValidation>
        <x14:dataValidation type="list" allowBlank="1" showInputMessage="1" showErrorMessage="1" xr:uid="{00000000-0002-0000-0700-00000C000000}">
          <x14:formula1>
            <xm:f>'Field Tables'!$E$1:$E$2</xm:f>
          </x14:formula1>
          <xm:sqref>Z46 AE57:AE58 AE51:AE52 AE54:AE55 AC51:AC52 AC54:AC58</xm:sqref>
        </x14:dataValidation>
        <x14:dataValidation type="list" allowBlank="1" showInputMessage="1" showErrorMessage="1" promptTitle="Credential Change" prompt="Any staff currently in IRIS that needs a credential change eg.: ASW becomes LCSW " xr:uid="{00000000-0002-0000-0700-00000D000000}">
          <x14:formula1>
            <xm:f>'Field Tables'!$E$1:$E$1</xm:f>
          </x14:formula1>
          <xm:sqref>G7</xm:sqref>
        </x14:dataValidation>
        <x14:dataValidation type="list" allowBlank="1" showInputMessage="1" showErrorMessage="1" promptTitle="Schedule Template" prompt="Required for Staff who will be using SCHED in IRIS" xr:uid="{00000000-0002-0000-0700-00000E000000}">
          <x14:formula1>
            <xm:f>'Field Tables'!$E$1:$E$2</xm:f>
          </x14:formula1>
          <xm:sqref>P46 U46</xm:sqref>
        </x14:dataValidation>
        <x14:dataValidation type="list" allowBlank="1" showInputMessage="1" showErrorMessage="1" promptTitle="Clinical Supervision Forms" prompt="ie.: AMFT, ASW. For assistance with Clinical Supervision Forms, please contact the AQIS Managed Care Team. " xr:uid="{00000000-0002-0000-0700-000010000000}">
          <x14:formula1>
            <xm:f>'Field Tables'!$E$1:$E$2</xm:f>
          </x14:formula1>
          <xm:sqref>AE56</xm:sqref>
        </x14:dataValidation>
        <x14:dataValidation type="list" allowBlank="1" showInputMessage="1" showErrorMessage="1" promptTitle="Separation" prompt="Any staff that is currently in the IRIS system who has separated from Program " xr:uid="{00000000-0002-0000-0700-000011000000}">
          <x14:formula1>
            <xm:f>'Field Tables'!$E$1:$E$1</xm:f>
          </x14:formula1>
          <xm:sqref>T7</xm:sqref>
        </x14:dataValidation>
        <x14:dataValidation type="list" allowBlank="1" showInputMessage="1" showErrorMessage="1" promptTitle="Transfer" prompt="Any staff currently using IRIS that is transferring to another BHS Program or SUD Program." xr:uid="{00000000-0002-0000-0700-000012000000}">
          <x14:formula1>
            <xm:f>'Field Tables'!$E$1:$E$1</xm:f>
          </x14:formula1>
          <xm:sqref>P7</xm:sqref>
        </x14:dataValidation>
        <x14:dataValidation type="list" allowBlank="1" showInputMessage="1" showErrorMessage="1" promptTitle="Name Change" prompt="Any staff that requires their IRIS name changed: eg.: name change due to marriage." xr:uid="{00000000-0002-0000-0700-000013000000}">
          <x14:formula1>
            <xm:f>'Field Tables'!$E$1:$E$1</xm:f>
          </x14:formula1>
          <xm:sqref>L7</xm:sqref>
        </x14:dataValidation>
        <x14:dataValidation type="list" allowBlank="1" showInputMessage="1" showErrorMessage="1" promptTitle="New Clinical Staff" prompt="Any staff who will be providing services" xr:uid="{00000000-0002-0000-0700-000014000000}">
          <x14:formula1>
            <xm:f>'Field Tables'!$E$1:$E$1</xm:f>
          </x14:formula1>
          <xm:sqref>B7</xm:sqref>
        </x14:dataValidation>
        <x14:dataValidation type="list" allowBlank="1" showInputMessage="1" showErrorMessage="1" promptTitle="Transfer" xr:uid="{00000000-0002-0000-0700-000015000000}">
          <x14:formula1>
            <xm:f>'Field Tables'!$E$1:$E$1</xm:f>
          </x14:formula1>
          <xm:sqref>X7</xm:sqref>
        </x14:dataValidation>
        <x14:dataValidation type="list" allowBlank="1" showInputMessage="1" showErrorMessage="1" xr:uid="{00000000-0002-0000-0700-00001E000000}">
          <x14:formula1>
            <xm:f>'Primary Location Tables'!$B$1:$B$8</xm:f>
          </x14:formula1>
          <xm:sqref>C28:AE28</xm:sqref>
        </x14:dataValidation>
        <x14:dataValidation type="list" allowBlank="1" showInputMessage="1" showErrorMessage="1" xr:uid="{18A08711-6E42-421C-8B80-91DFFC8C5342}">
          <x14:formula1>
            <xm:f>'Primary Location Tables'!$AF$1:$AF$4</xm:f>
          </x14:formula1>
          <xm:sqref>C29:AE29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pageSetUpPr fitToPage="1"/>
  </sheetPr>
  <dimension ref="A1:AG81"/>
  <sheetViews>
    <sheetView showGridLines="0" showRowColHeaders="0" zoomScaleNormal="100" workbookViewId="0">
      <selection activeCell="AC5" sqref="AC5:AE5"/>
    </sheetView>
  </sheetViews>
  <sheetFormatPr defaultColWidth="0" defaultRowHeight="15" customHeight="1" zeroHeight="1" x14ac:dyDescent="0.25"/>
  <cols>
    <col min="1" max="1" width="5.42578125" customWidth="1"/>
    <col min="2" max="10" width="4.5703125" customWidth="1"/>
    <col min="11" max="11" width="5.140625" customWidth="1"/>
    <col min="12" max="29" width="4.5703125" customWidth="1"/>
    <col min="30" max="30" width="5.42578125" customWidth="1"/>
    <col min="31" max="32" width="4.5703125" customWidth="1"/>
    <col min="33" max="33" width="3.28515625" customWidth="1"/>
    <col min="34" max="16384" width="4.5703125" hidden="1"/>
  </cols>
  <sheetData>
    <row r="1" spans="2:33" ht="20.45" customHeight="1" x14ac:dyDescent="0.25">
      <c r="B1" s="484" t="s">
        <v>601</v>
      </c>
      <c r="C1" s="485"/>
      <c r="D1" s="485"/>
      <c r="E1" s="485"/>
      <c r="F1" s="485"/>
      <c r="G1" s="485"/>
      <c r="H1" s="485"/>
      <c r="I1" s="485"/>
      <c r="J1" s="485"/>
      <c r="K1" s="485"/>
      <c r="L1" s="485"/>
      <c r="M1" s="485"/>
      <c r="N1" s="485"/>
      <c r="O1" s="485"/>
      <c r="P1" s="485"/>
      <c r="Q1" s="485"/>
      <c r="R1" s="485"/>
      <c r="S1" s="485"/>
      <c r="T1" s="485"/>
      <c r="U1" s="485"/>
      <c r="V1" s="485"/>
      <c r="W1" s="485"/>
      <c r="X1" s="485"/>
      <c r="Y1" s="485"/>
      <c r="Z1" s="485"/>
      <c r="AA1" s="485"/>
      <c r="AB1" s="485"/>
      <c r="AC1" s="485"/>
      <c r="AD1" s="485"/>
      <c r="AE1" s="485"/>
      <c r="AF1" s="486"/>
    </row>
    <row r="2" spans="2:33" ht="20.45" customHeight="1" x14ac:dyDescent="0.25">
      <c r="B2" s="487"/>
      <c r="C2" s="488"/>
      <c r="D2" s="488"/>
      <c r="E2" s="488"/>
      <c r="F2" s="488"/>
      <c r="G2" s="488"/>
      <c r="H2" s="488"/>
      <c r="I2" s="488"/>
      <c r="J2" s="488"/>
      <c r="K2" s="488"/>
      <c r="L2" s="488"/>
      <c r="M2" s="488"/>
      <c r="N2" s="488"/>
      <c r="O2" s="488"/>
      <c r="P2" s="488"/>
      <c r="Q2" s="488"/>
      <c r="R2" s="488"/>
      <c r="S2" s="488"/>
      <c r="T2" s="488"/>
      <c r="U2" s="488"/>
      <c r="V2" s="488"/>
      <c r="W2" s="488"/>
      <c r="X2" s="488"/>
      <c r="Y2" s="488"/>
      <c r="Z2" s="488"/>
      <c r="AA2" s="488"/>
      <c r="AB2" s="488"/>
      <c r="AC2" s="488"/>
      <c r="AD2" s="488"/>
      <c r="AE2" s="488"/>
      <c r="AF2" s="489"/>
    </row>
    <row r="3" spans="2:33" ht="23.45" customHeight="1" x14ac:dyDescent="0.25">
      <c r="B3" s="487"/>
      <c r="C3" s="488"/>
      <c r="D3" s="488"/>
      <c r="E3" s="488"/>
      <c r="F3" s="488"/>
      <c r="G3" s="488"/>
      <c r="H3" s="488"/>
      <c r="I3" s="488"/>
      <c r="J3" s="488"/>
      <c r="K3" s="488"/>
      <c r="L3" s="488"/>
      <c r="M3" s="488"/>
      <c r="N3" s="488"/>
      <c r="O3" s="488"/>
      <c r="P3" s="488"/>
      <c r="Q3" s="488"/>
      <c r="R3" s="488"/>
      <c r="S3" s="488"/>
      <c r="T3" s="488"/>
      <c r="U3" s="488"/>
      <c r="V3" s="488"/>
      <c r="W3" s="488"/>
      <c r="X3" s="488"/>
      <c r="Y3" s="488"/>
      <c r="Z3" s="488"/>
      <c r="AA3" s="488"/>
      <c r="AB3" s="488"/>
      <c r="AC3" s="488"/>
      <c r="AD3" s="488"/>
      <c r="AE3" s="488"/>
      <c r="AF3" s="489"/>
    </row>
    <row r="4" spans="2:33" ht="17.100000000000001" customHeight="1" x14ac:dyDescent="0.25">
      <c r="B4" s="487"/>
      <c r="C4" s="488"/>
      <c r="D4" s="488"/>
      <c r="E4" s="488"/>
      <c r="F4" s="488"/>
      <c r="G4" s="488"/>
      <c r="H4" s="488"/>
      <c r="I4" s="488"/>
      <c r="J4" s="488"/>
      <c r="K4" s="488"/>
      <c r="L4" s="488"/>
      <c r="M4" s="488"/>
      <c r="N4" s="488"/>
      <c r="O4" s="488"/>
      <c r="P4" s="488"/>
      <c r="Q4" s="488"/>
      <c r="R4" s="488"/>
      <c r="S4" s="488"/>
      <c r="T4" s="488"/>
      <c r="U4" s="488"/>
      <c r="V4" s="488"/>
      <c r="W4" s="488"/>
      <c r="X4" s="488"/>
      <c r="Y4" s="488"/>
      <c r="Z4" s="488"/>
      <c r="AA4" s="488"/>
      <c r="AB4" s="488"/>
      <c r="AC4" s="488"/>
      <c r="AD4" s="488"/>
      <c r="AE4" s="488"/>
      <c r="AF4" s="489"/>
    </row>
    <row r="5" spans="2:33" ht="17.25" customHeight="1" x14ac:dyDescent="0.25">
      <c r="B5" s="72"/>
      <c r="C5" s="73"/>
      <c r="D5" s="73"/>
      <c r="E5" s="73"/>
      <c r="F5" s="73"/>
      <c r="G5" s="73"/>
      <c r="H5" s="73"/>
      <c r="I5" s="73"/>
      <c r="J5" s="73"/>
      <c r="K5" s="73"/>
      <c r="L5" s="73"/>
      <c r="M5" s="73"/>
      <c r="N5" s="73"/>
      <c r="O5" s="73"/>
      <c r="P5" s="73"/>
      <c r="Q5" s="73"/>
      <c r="R5" s="73"/>
      <c r="S5" s="73"/>
      <c r="T5" s="73"/>
      <c r="U5" s="73"/>
      <c r="V5" s="5"/>
      <c r="W5" s="5"/>
      <c r="Y5" s="5" t="s">
        <v>0</v>
      </c>
      <c r="Z5" s="5"/>
      <c r="AC5" s="393" t="s">
        <v>1</v>
      </c>
      <c r="AD5" s="391"/>
      <c r="AE5" s="392"/>
      <c r="AF5" s="2"/>
      <c r="AG5" s="2"/>
    </row>
    <row r="6" spans="2:33" ht="9.75" customHeight="1" x14ac:dyDescent="0.25">
      <c r="B6" s="387"/>
      <c r="C6" s="388"/>
      <c r="D6" s="388"/>
      <c r="E6" s="388"/>
      <c r="F6" s="388"/>
      <c r="G6" s="388"/>
      <c r="H6" s="388"/>
      <c r="I6" s="388"/>
      <c r="J6" s="388"/>
      <c r="K6" s="388"/>
      <c r="L6" s="388"/>
      <c r="M6" s="388"/>
      <c r="N6" s="388"/>
      <c r="O6" s="388"/>
      <c r="P6" s="388"/>
      <c r="Q6" s="388"/>
      <c r="R6" s="388"/>
      <c r="S6" s="388"/>
      <c r="T6" s="388"/>
      <c r="U6" s="388"/>
      <c r="V6" s="388"/>
      <c r="W6" s="388"/>
      <c r="X6" s="388"/>
      <c r="Y6" s="388"/>
      <c r="Z6" s="388"/>
      <c r="AA6" s="388"/>
      <c r="AB6" s="388"/>
      <c r="AC6" s="388"/>
      <c r="AD6" s="388"/>
      <c r="AE6" s="388"/>
      <c r="AF6" s="389"/>
    </row>
    <row r="7" spans="2:33" x14ac:dyDescent="0.25">
      <c r="B7" s="66"/>
      <c r="C7" s="78" t="s">
        <v>5</v>
      </c>
      <c r="D7" s="79"/>
      <c r="E7" s="79"/>
      <c r="F7" s="79"/>
      <c r="G7" s="60"/>
      <c r="H7" s="61"/>
      <c r="I7" s="62" t="s">
        <v>394</v>
      </c>
      <c r="J7" s="60"/>
      <c r="K7" s="60"/>
      <c r="L7" s="60"/>
      <c r="M7" s="60"/>
      <c r="N7" s="63"/>
      <c r="O7" s="64" t="s">
        <v>99</v>
      </c>
      <c r="P7" s="80"/>
      <c r="Q7" s="65"/>
      <c r="R7" s="61"/>
      <c r="S7" s="78" t="s">
        <v>6</v>
      </c>
      <c r="T7" s="78"/>
      <c r="U7" s="63"/>
      <c r="V7" s="64" t="s">
        <v>100</v>
      </c>
      <c r="W7" s="80"/>
      <c r="X7" s="65"/>
      <c r="Y7" s="61"/>
      <c r="Z7" s="62" t="s">
        <v>391</v>
      </c>
      <c r="AA7" s="81"/>
      <c r="AB7" s="81"/>
      <c r="AC7" s="81"/>
      <c r="AD7" s="81"/>
      <c r="AE7" s="81"/>
      <c r="AF7" s="67"/>
    </row>
    <row r="8" spans="2:33" ht="9.75" customHeight="1" x14ac:dyDescent="0.25">
      <c r="B8" s="387"/>
      <c r="C8" s="388"/>
      <c r="D8" s="388"/>
      <c r="E8" s="38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388"/>
      <c r="AF8" s="389"/>
    </row>
    <row r="9" spans="2:33" ht="37.5" customHeight="1" x14ac:dyDescent="0.25">
      <c r="B9" s="500" t="s">
        <v>7</v>
      </c>
      <c r="C9" s="501"/>
      <c r="D9" s="501"/>
      <c r="E9" s="501"/>
      <c r="F9" s="501"/>
      <c r="G9" s="501"/>
      <c r="H9" s="501"/>
      <c r="I9" s="501"/>
      <c r="J9" s="501"/>
      <c r="K9" s="501"/>
      <c r="L9" s="501"/>
      <c r="M9" s="501"/>
      <c r="N9" s="501"/>
      <c r="O9" s="501"/>
      <c r="P9" s="501"/>
      <c r="Q9" s="501"/>
      <c r="R9" s="501"/>
      <c r="S9" s="501"/>
      <c r="T9" s="501"/>
      <c r="U9" s="501"/>
      <c r="V9" s="501"/>
      <c r="W9" s="501"/>
      <c r="X9" s="501"/>
      <c r="Y9" s="501"/>
      <c r="Z9" s="501"/>
      <c r="AA9" s="501"/>
      <c r="AB9" s="501"/>
      <c r="AC9" s="501"/>
      <c r="AD9" s="501"/>
      <c r="AE9" s="501"/>
      <c r="AF9" s="502"/>
    </row>
    <row r="10" spans="2:33" ht="9.75" customHeight="1" x14ac:dyDescent="0.25">
      <c r="B10" s="1"/>
      <c r="AF10" s="2"/>
    </row>
    <row r="11" spans="2:33" ht="27" customHeight="1" x14ac:dyDescent="0.25">
      <c r="B11" s="390"/>
      <c r="C11" s="391"/>
      <c r="D11" s="391"/>
      <c r="E11" s="391"/>
      <c r="F11" s="391"/>
      <c r="G11" s="391"/>
      <c r="H11" s="392"/>
      <c r="J11" s="393"/>
      <c r="K11" s="391"/>
      <c r="L11" s="391"/>
      <c r="M11" s="391"/>
      <c r="N11" s="391"/>
      <c r="O11" s="391"/>
      <c r="P11" s="392"/>
      <c r="R11" s="393"/>
      <c r="S11" s="391"/>
      <c r="T11" s="391"/>
      <c r="U11" s="391"/>
      <c r="V11" s="391"/>
      <c r="W11" s="391"/>
      <c r="X11" s="392"/>
      <c r="Z11" s="422" t="s">
        <v>1</v>
      </c>
      <c r="AA11" s="422"/>
      <c r="AB11" s="422"/>
      <c r="AC11" s="422"/>
      <c r="AD11" s="422"/>
      <c r="AE11" s="422"/>
      <c r="AF11" s="2"/>
    </row>
    <row r="12" spans="2:33" ht="18.75" customHeight="1" x14ac:dyDescent="0.3">
      <c r="B12" s="385" t="s">
        <v>10</v>
      </c>
      <c r="C12" s="379"/>
      <c r="D12" s="379"/>
      <c r="E12" s="379"/>
      <c r="F12" s="379"/>
      <c r="G12" s="379"/>
      <c r="H12" s="379"/>
      <c r="I12" s="9"/>
      <c r="J12" s="379" t="s">
        <v>11</v>
      </c>
      <c r="K12" s="379"/>
      <c r="L12" s="379"/>
      <c r="M12" s="379"/>
      <c r="N12" s="379"/>
      <c r="O12" s="379"/>
      <c r="P12" s="379"/>
      <c r="Q12" s="9"/>
      <c r="R12" s="379" t="s">
        <v>12</v>
      </c>
      <c r="S12" s="379"/>
      <c r="T12" s="379"/>
      <c r="U12" s="379"/>
      <c r="V12" s="379"/>
      <c r="W12" s="379"/>
      <c r="X12" s="379"/>
      <c r="Y12" s="9"/>
      <c r="Z12" s="409" t="s">
        <v>13</v>
      </c>
      <c r="AA12" s="409"/>
      <c r="AB12" s="409"/>
      <c r="AC12" s="409"/>
      <c r="AD12" s="409"/>
      <c r="AE12" s="409"/>
      <c r="AF12" s="12"/>
    </row>
    <row r="13" spans="2:33" ht="8.25" customHeight="1" x14ac:dyDescent="0.3">
      <c r="B13" s="23"/>
      <c r="C13" s="18"/>
      <c r="D13" s="18"/>
      <c r="E13" s="18"/>
      <c r="F13" s="18"/>
      <c r="G13" s="18"/>
      <c r="H13" s="18"/>
      <c r="I13" s="9"/>
      <c r="J13" s="18"/>
      <c r="K13" s="18"/>
      <c r="L13" s="18"/>
      <c r="M13" s="18"/>
      <c r="N13" s="18"/>
      <c r="O13" s="18"/>
      <c r="P13" s="18"/>
      <c r="Q13" s="9"/>
      <c r="R13" s="18"/>
      <c r="S13" s="18"/>
      <c r="T13" s="18"/>
      <c r="U13" s="18"/>
      <c r="V13" s="18"/>
      <c r="W13" s="18"/>
      <c r="X13" s="18"/>
      <c r="Y13" s="9"/>
      <c r="Z13" s="18"/>
      <c r="AA13" s="18"/>
      <c r="AB13" s="18"/>
      <c r="AC13" s="18"/>
      <c r="AD13" s="18"/>
      <c r="AE13" s="18"/>
      <c r="AF13" s="12"/>
    </row>
    <row r="14" spans="2:33" ht="27" customHeight="1" x14ac:dyDescent="0.3">
      <c r="B14" s="421"/>
      <c r="C14" s="422"/>
      <c r="D14" s="422"/>
      <c r="E14" s="422"/>
      <c r="F14" s="422"/>
      <c r="G14" s="21"/>
      <c r="H14" s="498"/>
      <c r="I14" s="498"/>
      <c r="J14" s="498"/>
      <c r="K14" s="498"/>
      <c r="L14" s="498"/>
      <c r="M14" s="18"/>
      <c r="N14" s="498"/>
      <c r="O14" s="498"/>
      <c r="P14" s="498"/>
      <c r="Q14" s="498"/>
      <c r="R14" s="18"/>
      <c r="S14" s="498"/>
      <c r="T14" s="498"/>
      <c r="U14" s="498"/>
      <c r="V14" s="498"/>
      <c r="W14" s="22"/>
      <c r="X14" s="422"/>
      <c r="Y14" s="422"/>
      <c r="Z14" s="422"/>
      <c r="AA14" s="422"/>
      <c r="AB14" s="22"/>
      <c r="AC14" s="422"/>
      <c r="AD14" s="422"/>
      <c r="AE14" s="422"/>
      <c r="AF14" s="2"/>
    </row>
    <row r="15" spans="2:33" ht="49.15" customHeight="1" x14ac:dyDescent="0.3">
      <c r="B15" s="420" t="s">
        <v>380</v>
      </c>
      <c r="C15" s="399"/>
      <c r="D15" s="399"/>
      <c r="E15" s="399"/>
      <c r="F15" s="399"/>
      <c r="G15" s="18"/>
      <c r="H15" s="399" t="s">
        <v>381</v>
      </c>
      <c r="I15" s="399"/>
      <c r="J15" s="399"/>
      <c r="K15" s="399"/>
      <c r="L15" s="399"/>
      <c r="M15" s="18"/>
      <c r="N15" s="399" t="s">
        <v>382</v>
      </c>
      <c r="O15" s="470"/>
      <c r="P15" s="470"/>
      <c r="Q15" s="470"/>
      <c r="S15" s="399" t="s">
        <v>382</v>
      </c>
      <c r="T15" s="470"/>
      <c r="U15" s="470"/>
      <c r="V15" s="470"/>
      <c r="W15" s="18"/>
      <c r="X15" s="399" t="s">
        <v>382</v>
      </c>
      <c r="Y15" s="470"/>
      <c r="Z15" s="470"/>
      <c r="AA15" s="470"/>
      <c r="AB15" s="18"/>
      <c r="AC15" s="399" t="s">
        <v>382</v>
      </c>
      <c r="AD15" s="470"/>
      <c r="AE15" s="470"/>
      <c r="AF15" s="499"/>
    </row>
    <row r="16" spans="2:33" ht="9" customHeight="1" x14ac:dyDescent="0.25">
      <c r="B16" s="1"/>
      <c r="AF16" s="2"/>
    </row>
    <row r="17" spans="2:32" ht="27" customHeight="1" x14ac:dyDescent="0.25">
      <c r="B17" s="390"/>
      <c r="C17" s="391"/>
      <c r="D17" s="391"/>
      <c r="E17" s="391"/>
      <c r="F17" s="391"/>
      <c r="G17" s="391"/>
      <c r="H17" s="391"/>
      <c r="I17" s="391"/>
      <c r="J17" s="391"/>
      <c r="K17" s="391"/>
      <c r="L17" s="391"/>
      <c r="M17" s="391"/>
      <c r="N17" s="391"/>
      <c r="O17" s="391"/>
      <c r="P17" s="391"/>
      <c r="Q17" s="392"/>
      <c r="S17" s="393"/>
      <c r="T17" s="391"/>
      <c r="U17" s="391"/>
      <c r="V17" s="391"/>
      <c r="W17" s="391"/>
      <c r="X17" s="391"/>
      <c r="Y17" s="391"/>
      <c r="Z17" s="391"/>
      <c r="AA17" s="391"/>
      <c r="AB17" s="391"/>
      <c r="AC17" s="391"/>
      <c r="AD17" s="391"/>
      <c r="AE17" s="392"/>
      <c r="AF17" s="2"/>
    </row>
    <row r="18" spans="2:32" ht="18.75" customHeight="1" x14ac:dyDescent="0.3">
      <c r="B18" s="408" t="s">
        <v>14</v>
      </c>
      <c r="C18" s="409"/>
      <c r="D18" s="409"/>
      <c r="E18" s="409"/>
      <c r="F18" s="409"/>
      <c r="G18" s="409"/>
      <c r="H18" s="409"/>
      <c r="I18" s="409"/>
      <c r="J18" s="409"/>
      <c r="K18" s="409"/>
      <c r="L18" s="409"/>
      <c r="M18" s="409"/>
      <c r="N18" s="409"/>
      <c r="O18" s="409"/>
      <c r="P18" s="409"/>
      <c r="Q18" s="409"/>
      <c r="R18" s="18"/>
      <c r="S18" s="18" t="s">
        <v>15</v>
      </c>
      <c r="T18" s="18"/>
      <c r="U18" s="18"/>
      <c r="V18" s="18"/>
      <c r="W18" s="18"/>
      <c r="X18" s="18"/>
      <c r="Y18" s="18"/>
      <c r="Z18" s="18"/>
      <c r="AA18" s="18"/>
      <c r="AB18" s="18"/>
      <c r="AC18" s="18"/>
      <c r="AD18" s="18"/>
      <c r="AE18" s="18"/>
      <c r="AF18" s="2"/>
    </row>
    <row r="19" spans="2:32" ht="9" customHeight="1" x14ac:dyDescent="0.25">
      <c r="B19" s="1"/>
      <c r="AF19" s="2"/>
    </row>
    <row r="20" spans="2:32" ht="27" customHeight="1" x14ac:dyDescent="0.25">
      <c r="B20" s="390"/>
      <c r="C20" s="391"/>
      <c r="D20" s="391"/>
      <c r="E20" s="391"/>
      <c r="F20" s="391"/>
      <c r="G20" s="391"/>
      <c r="H20" s="391"/>
      <c r="I20" s="391"/>
      <c r="J20" s="391"/>
      <c r="K20" s="391"/>
      <c r="L20" s="392"/>
      <c r="N20" s="393" t="s">
        <v>1</v>
      </c>
      <c r="O20" s="391"/>
      <c r="P20" s="391"/>
      <c r="Q20" s="392"/>
      <c r="S20" s="505"/>
      <c r="T20" s="505"/>
      <c r="U20" s="505"/>
      <c r="V20" s="505"/>
      <c r="X20" s="505"/>
      <c r="Y20" s="505"/>
      <c r="Z20" s="505"/>
      <c r="AA20" s="505"/>
      <c r="AC20" s="505"/>
      <c r="AD20" s="505"/>
      <c r="AE20" s="505"/>
      <c r="AF20" s="506"/>
    </row>
    <row r="21" spans="2:32" ht="24" customHeight="1" x14ac:dyDescent="0.3">
      <c r="B21" s="420" t="s">
        <v>219</v>
      </c>
      <c r="C21" s="470"/>
      <c r="D21" s="470"/>
      <c r="E21" s="470"/>
      <c r="F21" s="470"/>
      <c r="G21" s="470"/>
      <c r="H21" s="470"/>
      <c r="I21" s="470"/>
      <c r="J21" s="470"/>
      <c r="K21" s="470"/>
      <c r="L21" s="470"/>
      <c r="M21" s="9"/>
      <c r="N21" s="470" t="s">
        <v>16</v>
      </c>
      <c r="O21" s="470"/>
      <c r="P21" s="470"/>
      <c r="Q21" s="470"/>
      <c r="R21" s="9"/>
      <c r="S21" s="470" t="s">
        <v>401</v>
      </c>
      <c r="T21" s="470"/>
      <c r="U21" s="470"/>
      <c r="V21" s="470"/>
      <c r="W21" s="9"/>
      <c r="X21" s="470" t="s">
        <v>18</v>
      </c>
      <c r="Y21" s="470"/>
      <c r="Z21" s="470"/>
      <c r="AA21" s="470"/>
      <c r="AB21" s="9"/>
      <c r="AC21" s="470" t="s">
        <v>19</v>
      </c>
      <c r="AD21" s="470"/>
      <c r="AE21" s="470"/>
      <c r="AF21" s="507"/>
    </row>
    <row r="22" spans="2:32" ht="9" customHeight="1" x14ac:dyDescent="0.25">
      <c r="B22" s="1"/>
      <c r="AF22" s="2"/>
    </row>
    <row r="23" spans="2:32" ht="9" customHeight="1" x14ac:dyDescent="0.25">
      <c r="B23" s="1"/>
      <c r="AF23" s="2"/>
    </row>
    <row r="24" spans="2:32" s="8" customFormat="1" ht="21" customHeight="1" x14ac:dyDescent="0.3">
      <c r="B24" s="19"/>
      <c r="C24" s="415" t="s">
        <v>395</v>
      </c>
      <c r="D24" s="415"/>
      <c r="E24" s="415"/>
      <c r="F24" s="415"/>
      <c r="G24" s="415"/>
      <c r="H24" s="415"/>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20"/>
    </row>
    <row r="25" spans="2:32" s="8" customFormat="1" ht="21" customHeight="1" x14ac:dyDescent="0.3">
      <c r="B25" s="19"/>
      <c r="C25" s="480" t="s">
        <v>411</v>
      </c>
      <c r="D25" s="481"/>
      <c r="E25" s="481"/>
      <c r="F25" s="481"/>
      <c r="G25" s="481"/>
      <c r="H25" s="481"/>
      <c r="I25" s="481"/>
      <c r="J25" s="481"/>
      <c r="K25" s="481"/>
      <c r="L25" s="481"/>
      <c r="M25" s="481"/>
      <c r="N25" s="481"/>
      <c r="O25" s="481"/>
      <c r="P25" s="481"/>
      <c r="Q25" s="481"/>
      <c r="R25" s="481"/>
      <c r="S25" s="481"/>
      <c r="T25" s="481"/>
      <c r="U25" s="481"/>
      <c r="V25" s="481"/>
      <c r="W25" s="481"/>
      <c r="X25" s="481"/>
      <c r="Y25" s="481"/>
      <c r="Z25" s="481"/>
      <c r="AA25" s="481"/>
      <c r="AB25" s="481"/>
      <c r="AC25" s="481"/>
      <c r="AD25" s="481"/>
      <c r="AE25" s="482"/>
      <c r="AF25" s="20"/>
    </row>
    <row r="26" spans="2:32" s="8" customFormat="1" ht="21" customHeight="1" x14ac:dyDescent="0.3">
      <c r="B26" s="19"/>
      <c r="C26" s="480" t="s">
        <v>363</v>
      </c>
      <c r="D26" s="481"/>
      <c r="E26" s="481"/>
      <c r="F26" s="481"/>
      <c r="G26" s="481"/>
      <c r="H26" s="481"/>
      <c r="I26" s="481"/>
      <c r="J26" s="481"/>
      <c r="K26" s="481"/>
      <c r="L26" s="481"/>
      <c r="M26" s="481"/>
      <c r="N26" s="481"/>
      <c r="O26" s="481"/>
      <c r="P26" s="481"/>
      <c r="Q26" s="481"/>
      <c r="R26" s="481"/>
      <c r="S26" s="481"/>
      <c r="T26" s="481"/>
      <c r="U26" s="481"/>
      <c r="V26" s="481"/>
      <c r="W26" s="481"/>
      <c r="X26" s="481"/>
      <c r="Y26" s="481"/>
      <c r="Z26" s="481"/>
      <c r="AA26" s="481"/>
      <c r="AB26" s="481"/>
      <c r="AC26" s="481"/>
      <c r="AD26" s="481"/>
      <c r="AE26" s="482"/>
      <c r="AF26" s="20"/>
    </row>
    <row r="27" spans="2:32" s="8" customFormat="1" ht="21" customHeight="1" x14ac:dyDescent="0.3">
      <c r="B27" s="19"/>
      <c r="C27" s="480" t="s">
        <v>400</v>
      </c>
      <c r="D27" s="481"/>
      <c r="E27" s="481"/>
      <c r="F27" s="481"/>
      <c r="G27" s="481"/>
      <c r="H27" s="481"/>
      <c r="I27" s="481"/>
      <c r="J27" s="481"/>
      <c r="K27" s="481"/>
      <c r="L27" s="481"/>
      <c r="M27" s="481"/>
      <c r="N27" s="481"/>
      <c r="O27" s="481"/>
      <c r="P27" s="481"/>
      <c r="Q27" s="481"/>
      <c r="R27" s="481"/>
      <c r="S27" s="481"/>
      <c r="T27" s="481"/>
      <c r="U27" s="481"/>
      <c r="V27" s="481"/>
      <c r="W27" s="481"/>
      <c r="X27" s="481"/>
      <c r="Y27" s="481"/>
      <c r="Z27" s="481"/>
      <c r="AA27" s="481"/>
      <c r="AB27" s="481"/>
      <c r="AC27" s="481"/>
      <c r="AD27" s="481"/>
      <c r="AE27" s="482"/>
      <c r="AF27" s="20"/>
    </row>
    <row r="28" spans="2:32" s="8" customFormat="1" ht="21" customHeight="1" x14ac:dyDescent="0.3">
      <c r="B28" s="19"/>
      <c r="C28" s="415" t="s">
        <v>1016</v>
      </c>
      <c r="D28" s="415"/>
      <c r="E28" s="415"/>
      <c r="F28" s="415"/>
      <c r="G28" s="415"/>
      <c r="H28" s="415"/>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20"/>
    </row>
    <row r="29" spans="2:32" ht="18.75" x14ac:dyDescent="0.3">
      <c r="B29" s="385" t="s">
        <v>62</v>
      </c>
      <c r="C29" s="379"/>
      <c r="D29" s="379"/>
      <c r="E29" s="379"/>
      <c r="F29" s="379"/>
      <c r="G29" s="379"/>
      <c r="H29" s="379"/>
      <c r="I29" s="379"/>
      <c r="J29" s="379"/>
      <c r="K29" s="379"/>
      <c r="L29" s="379"/>
      <c r="M29" s="379"/>
      <c r="N29" s="379"/>
      <c r="O29" s="379"/>
      <c r="P29" s="379"/>
      <c r="Q29" s="379"/>
      <c r="R29" s="379"/>
      <c r="S29" s="379"/>
      <c r="T29" s="379"/>
      <c r="U29" s="379"/>
      <c r="V29" s="379"/>
      <c r="W29" s="379"/>
      <c r="X29" s="379"/>
      <c r="Y29" s="379"/>
      <c r="Z29" s="379"/>
      <c r="AA29" s="379"/>
      <c r="AB29" s="379"/>
      <c r="AC29" s="379"/>
      <c r="AD29" s="379"/>
      <c r="AE29" s="379"/>
      <c r="AF29" s="416"/>
    </row>
    <row r="30" spans="2:32" ht="9" customHeight="1" x14ac:dyDescent="0.3">
      <c r="B30" s="23"/>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24"/>
    </row>
    <row r="31" spans="2:32" ht="27" customHeight="1" x14ac:dyDescent="0.3">
      <c r="B31" s="410"/>
      <c r="C31" s="411"/>
      <c r="D31" s="411"/>
      <c r="E31" s="411"/>
      <c r="F31" s="411"/>
      <c r="G31" s="411"/>
      <c r="H31" s="411"/>
      <c r="I31" s="411"/>
      <c r="J31" s="411"/>
      <c r="K31" s="411"/>
      <c r="L31" s="18"/>
      <c r="M31" s="411"/>
      <c r="N31" s="411"/>
      <c r="O31" s="411"/>
      <c r="P31" s="411"/>
      <c r="Q31" s="411"/>
      <c r="R31" s="411"/>
      <c r="S31" s="411"/>
      <c r="T31" s="411"/>
      <c r="U31" s="411"/>
      <c r="V31" s="411"/>
      <c r="W31" s="18"/>
      <c r="X31" s="411"/>
      <c r="Y31" s="411"/>
      <c r="Z31" s="411"/>
      <c r="AA31" s="411"/>
      <c r="AB31" s="411"/>
      <c r="AC31" s="411"/>
      <c r="AD31" s="411"/>
      <c r="AE31" s="411"/>
      <c r="AF31" s="24"/>
    </row>
    <row r="32" spans="2:32" s="9" customFormat="1" ht="18.75" x14ac:dyDescent="0.3">
      <c r="B32" s="385" t="s">
        <v>95</v>
      </c>
      <c r="C32" s="379"/>
      <c r="D32" s="379"/>
      <c r="E32" s="379"/>
      <c r="F32" s="379"/>
      <c r="G32" s="379"/>
      <c r="H32" s="379"/>
      <c r="I32" s="379"/>
      <c r="J32" s="379"/>
      <c r="K32" s="379"/>
      <c r="L32" s="18"/>
      <c r="M32" s="409" t="s">
        <v>96</v>
      </c>
      <c r="N32" s="409"/>
      <c r="O32" s="409"/>
      <c r="P32" s="409"/>
      <c r="Q32" s="409"/>
      <c r="R32" s="409"/>
      <c r="S32" s="409"/>
      <c r="T32" s="409"/>
      <c r="U32" s="409"/>
      <c r="V32" s="409"/>
      <c r="W32" s="18"/>
      <c r="X32" s="379" t="s">
        <v>97</v>
      </c>
      <c r="Y32" s="379"/>
      <c r="Z32" s="379"/>
      <c r="AA32" s="379"/>
      <c r="AB32" s="379"/>
      <c r="AC32" s="379"/>
      <c r="AD32" s="379"/>
      <c r="AE32" s="379"/>
      <c r="AF32" s="24"/>
    </row>
    <row r="33" spans="2:33" ht="9" customHeight="1" x14ac:dyDescent="0.3">
      <c r="B33" s="400"/>
      <c r="C33" s="401"/>
      <c r="D33" s="401"/>
      <c r="E33" s="401"/>
      <c r="F33" s="401"/>
      <c r="G33" s="401"/>
      <c r="H33" s="401"/>
      <c r="I33" s="401"/>
      <c r="J33" s="401"/>
      <c r="K33" s="401"/>
      <c r="L33" s="401"/>
      <c r="M33" s="401"/>
      <c r="N33" s="401"/>
      <c r="O33" s="401"/>
      <c r="P33" s="401"/>
      <c r="Q33" s="401"/>
      <c r="R33" s="401"/>
      <c r="S33" s="401"/>
      <c r="T33" s="401"/>
      <c r="U33" s="401"/>
      <c r="V33" s="401"/>
      <c r="W33" s="401"/>
      <c r="X33" s="401"/>
      <c r="Y33" s="401"/>
      <c r="Z33" s="401"/>
      <c r="AA33" s="401"/>
      <c r="AB33" s="401"/>
      <c r="AC33" s="401"/>
      <c r="AD33" s="401"/>
      <c r="AE33" s="401"/>
      <c r="AF33" s="402"/>
    </row>
    <row r="34" spans="2:33" ht="9" customHeight="1" x14ac:dyDescent="0.25">
      <c r="B34" s="341"/>
      <c r="C34" s="342"/>
      <c r="D34" s="342"/>
      <c r="E34" s="342"/>
      <c r="F34" s="342"/>
      <c r="G34" s="342"/>
      <c r="H34" s="342"/>
      <c r="I34" s="342"/>
      <c r="J34" s="342"/>
      <c r="K34" s="342"/>
      <c r="L34" s="342"/>
      <c r="M34" s="342"/>
      <c r="N34" s="342"/>
      <c r="O34" s="342"/>
      <c r="P34" s="342"/>
      <c r="Q34" s="342"/>
      <c r="R34" s="342"/>
      <c r="S34" s="342"/>
      <c r="T34" s="342"/>
      <c r="U34" s="342"/>
      <c r="V34" s="342"/>
      <c r="W34" s="342"/>
      <c r="X34" s="342"/>
      <c r="Y34" s="342"/>
      <c r="Z34" s="342"/>
      <c r="AA34" s="342"/>
      <c r="AB34" s="342"/>
      <c r="AC34" s="342"/>
      <c r="AD34" s="342"/>
      <c r="AE34" s="342"/>
      <c r="AF34" s="343"/>
    </row>
    <row r="35" spans="2:33" ht="68.099999999999994" customHeight="1" x14ac:dyDescent="0.25">
      <c r="B35" s="344" t="s">
        <v>94</v>
      </c>
      <c r="C35" s="345"/>
      <c r="D35" s="345"/>
      <c r="E35" s="345"/>
      <c r="F35" s="345"/>
      <c r="G35" s="345"/>
      <c r="H35" s="345"/>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8"/>
    </row>
    <row r="36" spans="2:33" ht="6.75" customHeight="1" x14ac:dyDescent="0.25">
      <c r="B36" s="471"/>
      <c r="C36" s="472"/>
      <c r="D36" s="472"/>
      <c r="E36" s="472"/>
      <c r="F36" s="472"/>
      <c r="G36" s="472"/>
      <c r="H36" s="472"/>
      <c r="I36" s="472"/>
      <c r="J36" s="472"/>
      <c r="K36" s="472"/>
      <c r="L36" s="472"/>
      <c r="M36" s="472"/>
      <c r="N36" s="472"/>
      <c r="O36" s="472"/>
      <c r="P36" s="472"/>
      <c r="Q36" s="472"/>
      <c r="R36" s="472"/>
      <c r="S36" s="472"/>
      <c r="T36" s="472"/>
      <c r="U36" s="472"/>
      <c r="V36" s="472"/>
      <c r="W36" s="472"/>
      <c r="X36" s="472"/>
      <c r="Y36" s="472"/>
      <c r="Z36" s="472"/>
      <c r="AA36" s="472"/>
      <c r="AB36" s="472"/>
      <c r="AC36" s="472"/>
      <c r="AD36" s="472"/>
      <c r="AE36" s="472"/>
      <c r="AF36" s="473"/>
    </row>
    <row r="37" spans="2:33" s="35" customFormat="1" ht="16.5" customHeight="1" x14ac:dyDescent="0.3">
      <c r="B37" s="331" t="s">
        <v>101</v>
      </c>
      <c r="C37" s="332"/>
      <c r="D37" s="332"/>
      <c r="E37" s="332"/>
      <c r="F37" s="332"/>
      <c r="G37" s="332"/>
      <c r="H37" s="332"/>
      <c r="I37" s="332"/>
      <c r="J37" s="332"/>
      <c r="K37" s="332"/>
      <c r="L37" s="332"/>
      <c r="M37" s="332"/>
      <c r="N37" s="332"/>
      <c r="O37" s="332"/>
      <c r="P37" s="332"/>
      <c r="Q37" s="332"/>
      <c r="R37" s="332"/>
      <c r="S37" s="332"/>
      <c r="T37" s="332"/>
      <c r="U37" s="332"/>
      <c r="V37" s="332"/>
      <c r="W37" s="332"/>
      <c r="X37" s="332"/>
      <c r="Y37" s="332"/>
      <c r="Z37" s="332"/>
      <c r="AA37" s="332"/>
      <c r="AB37" s="332"/>
      <c r="AC37" s="332"/>
      <c r="AD37" s="332"/>
      <c r="AE37" s="332"/>
      <c r="AF37" s="333"/>
    </row>
    <row r="38" spans="2:33" s="35" customFormat="1" ht="16.5" customHeight="1" x14ac:dyDescent="0.3">
      <c r="B38" s="328" t="s">
        <v>377</v>
      </c>
      <c r="C38" s="329"/>
      <c r="D38" s="329"/>
      <c r="E38" s="329"/>
      <c r="F38" s="329"/>
      <c r="G38" s="329"/>
      <c r="H38" s="329"/>
      <c r="I38" s="329"/>
      <c r="J38" s="329"/>
      <c r="K38" s="329"/>
      <c r="L38" s="329"/>
      <c r="M38" s="329"/>
      <c r="N38" s="329"/>
      <c r="O38" s="329"/>
      <c r="P38" s="329"/>
      <c r="Q38" s="329"/>
      <c r="R38" s="329"/>
      <c r="S38" s="329"/>
      <c r="T38" s="329"/>
      <c r="U38" s="329"/>
      <c r="V38" s="329"/>
      <c r="W38" s="329"/>
      <c r="X38" s="329"/>
      <c r="Y38" s="31" t="s">
        <v>102</v>
      </c>
      <c r="Z38" s="31"/>
      <c r="AA38" s="31"/>
      <c r="AB38"/>
      <c r="AC38" s="25"/>
      <c r="AD38" s="26" t="s">
        <v>103</v>
      </c>
      <c r="AE38" s="25"/>
      <c r="AF38" s="27" t="s">
        <v>104</v>
      </c>
      <c r="AG38" s="26"/>
    </row>
    <row r="39" spans="2:33" s="35" customFormat="1" ht="16.5" customHeight="1" x14ac:dyDescent="0.3">
      <c r="B39" s="328" t="s">
        <v>378</v>
      </c>
      <c r="C39" s="329"/>
      <c r="D39" s="329"/>
      <c r="E39" s="329"/>
      <c r="F39" s="329"/>
      <c r="G39" s="329"/>
      <c r="H39" s="329"/>
      <c r="I39" s="329"/>
      <c r="J39" s="329"/>
      <c r="K39" s="329"/>
      <c r="L39" s="329"/>
      <c r="M39" s="329"/>
      <c r="N39" s="329"/>
      <c r="O39" s="329"/>
      <c r="P39" s="329"/>
      <c r="Q39" s="329"/>
      <c r="R39" s="329"/>
      <c r="S39" s="329"/>
      <c r="T39" s="329"/>
      <c r="U39" s="329"/>
      <c r="V39" s="329"/>
      <c r="W39" s="329"/>
      <c r="X39" s="329"/>
      <c r="Y39" s="31" t="s">
        <v>102</v>
      </c>
      <c r="Z39" s="31"/>
      <c r="AA39" s="31"/>
      <c r="AB39"/>
      <c r="AC39" s="25"/>
      <c r="AD39" s="26" t="s">
        <v>103</v>
      </c>
      <c r="AE39" s="25"/>
      <c r="AF39" s="27" t="s">
        <v>104</v>
      </c>
      <c r="AG39" s="26"/>
    </row>
    <row r="40" spans="2:33" s="35" customFormat="1" ht="16.5" customHeight="1" x14ac:dyDescent="0.3">
      <c r="B40" s="325"/>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7"/>
    </row>
    <row r="41" spans="2:33" s="35" customFormat="1" ht="15.75" x14ac:dyDescent="0.25">
      <c r="B41" s="33"/>
      <c r="C41" s="370" t="s">
        <v>107</v>
      </c>
      <c r="D41" s="370"/>
      <c r="E41" s="370"/>
      <c r="F41" s="370"/>
      <c r="G41" s="370"/>
      <c r="H41" s="370"/>
      <c r="I41" s="370"/>
      <c r="J41" s="370"/>
      <c r="K41" s="370"/>
      <c r="L41" s="370"/>
      <c r="M41" s="370"/>
      <c r="N41" s="370"/>
      <c r="O41" s="370"/>
      <c r="P41" s="370"/>
      <c r="Q41" s="370"/>
      <c r="R41" s="34"/>
      <c r="S41" s="504" t="s">
        <v>1082</v>
      </c>
      <c r="T41" s="504"/>
      <c r="U41" s="504"/>
      <c r="V41" s="504"/>
      <c r="W41" s="504"/>
      <c r="X41" s="504"/>
      <c r="Y41" s="504"/>
      <c r="Z41" s="504"/>
      <c r="AA41" s="504"/>
      <c r="AB41" s="504"/>
      <c r="AC41" s="69"/>
      <c r="AD41" s="69"/>
      <c r="AF41" s="32"/>
    </row>
    <row r="42" spans="2:33" s="35" customFormat="1" ht="15.75" x14ac:dyDescent="0.25">
      <c r="B42" s="33"/>
      <c r="C42" s="370" t="s">
        <v>1014</v>
      </c>
      <c r="D42" s="370"/>
      <c r="E42" s="370"/>
      <c r="F42" s="370"/>
      <c r="G42" s="370"/>
      <c r="H42" s="370"/>
      <c r="I42" s="370"/>
      <c r="J42" s="370"/>
      <c r="K42" s="370"/>
      <c r="L42" s="370"/>
      <c r="M42" s="370"/>
      <c r="N42" s="370"/>
      <c r="O42" s="370"/>
      <c r="P42" s="370"/>
      <c r="Q42" s="370"/>
      <c r="R42"/>
      <c r="S42" s="504" t="s">
        <v>1015</v>
      </c>
      <c r="T42" s="504"/>
      <c r="U42" s="504"/>
      <c r="V42" s="504"/>
      <c r="W42" s="504"/>
      <c r="X42" s="504"/>
      <c r="Y42" s="504"/>
      <c r="Z42" s="504"/>
      <c r="AA42" s="504"/>
      <c r="AB42" s="504"/>
      <c r="AC42" s="82"/>
      <c r="AD42" s="82"/>
      <c r="AE42" s="68"/>
      <c r="AF42" s="32"/>
    </row>
    <row r="43" spans="2:33" s="35" customFormat="1" ht="15.75" x14ac:dyDescent="0.25">
      <c r="B43" s="33"/>
      <c r="S43" s="474"/>
      <c r="T43" s="474"/>
      <c r="U43" s="474"/>
      <c r="V43" s="474"/>
      <c r="W43" s="474"/>
      <c r="X43" s="474"/>
      <c r="Y43" s="474"/>
      <c r="Z43" s="474"/>
      <c r="AA43" s="474"/>
      <c r="AB43" s="474"/>
      <c r="AE43" s="68"/>
      <c r="AF43" s="32"/>
    </row>
    <row r="44" spans="2:33" s="35" customFormat="1" ht="15.75" x14ac:dyDescent="0.25">
      <c r="B44" s="33"/>
      <c r="C44" s="503" t="s">
        <v>399</v>
      </c>
      <c r="D44" s="503"/>
      <c r="E44" s="503"/>
      <c r="F44" s="503"/>
      <c r="G44" s="503"/>
      <c r="H44" s="503"/>
      <c r="I44" s="503"/>
      <c r="J44" s="503"/>
      <c r="K44" s="503"/>
      <c r="L44" s="503"/>
      <c r="M44" s="503"/>
      <c r="N44" s="503"/>
      <c r="O44" s="503"/>
      <c r="P44" s="503"/>
      <c r="Q44" s="503"/>
      <c r="S44" s="504" t="s">
        <v>1083</v>
      </c>
      <c r="T44" s="504"/>
      <c r="U44" s="504"/>
      <c r="V44" s="504"/>
      <c r="W44" s="504"/>
      <c r="X44" s="504"/>
      <c r="Y44" s="504"/>
      <c r="Z44" s="504"/>
      <c r="AA44" s="504"/>
      <c r="AB44" s="504"/>
      <c r="AE44" s="68"/>
      <c r="AF44" s="32"/>
    </row>
    <row r="45" spans="2:33" ht="15.75" customHeight="1" x14ac:dyDescent="0.25">
      <c r="B45" s="17"/>
      <c r="C45" s="508"/>
      <c r="D45" s="508"/>
      <c r="E45" s="508"/>
      <c r="F45" s="508"/>
      <c r="G45" s="508"/>
      <c r="H45" s="508"/>
      <c r="I45" s="508"/>
      <c r="J45" s="508"/>
      <c r="K45" s="508"/>
      <c r="L45" s="508"/>
      <c r="M45" s="508"/>
      <c r="N45" s="508"/>
      <c r="O45" s="508"/>
      <c r="P45" s="508"/>
      <c r="Q45" s="508"/>
      <c r="S45" s="504"/>
      <c r="T45" s="504"/>
      <c r="U45" s="504"/>
      <c r="V45" s="504"/>
      <c r="W45" s="504"/>
      <c r="X45" s="504"/>
      <c r="Y45" s="504"/>
      <c r="Z45" s="504"/>
      <c r="AA45" s="504"/>
      <c r="AB45" s="504"/>
      <c r="AE45" s="30"/>
      <c r="AF45" s="2"/>
    </row>
    <row r="46" spans="2:33" ht="15.75" thickBot="1" x14ac:dyDescent="0.3">
      <c r="B46" s="74" t="s">
        <v>1087</v>
      </c>
      <c r="C46" s="3"/>
      <c r="D46" s="3"/>
      <c r="E46" s="3"/>
      <c r="F46" s="3"/>
      <c r="G46" s="3"/>
      <c r="H46" s="3"/>
      <c r="I46" s="3"/>
      <c r="J46" s="3"/>
      <c r="K46" s="3"/>
      <c r="L46" s="3"/>
      <c r="M46" s="3"/>
      <c r="N46" s="3"/>
      <c r="O46" s="3"/>
      <c r="P46" s="3"/>
      <c r="Q46" s="3"/>
      <c r="R46" s="3"/>
      <c r="S46" s="3"/>
      <c r="T46" s="75"/>
      <c r="U46" s="75"/>
      <c r="V46" s="75"/>
      <c r="W46" s="75"/>
      <c r="X46" s="75"/>
      <c r="Y46" s="75"/>
      <c r="Z46" s="75"/>
      <c r="AA46" s="75"/>
      <c r="AB46" s="75"/>
      <c r="AC46" s="75"/>
      <c r="AD46" s="75"/>
      <c r="AE46" s="75"/>
      <c r="AF46" s="76"/>
    </row>
    <row r="47" spans="2:33" x14ac:dyDescent="0.25"/>
    <row r="48" spans="2:33" hidden="1" x14ac:dyDescent="0.25"/>
    <row r="49" hidden="1" x14ac:dyDescent="0.25"/>
    <row r="50" hidden="1" x14ac:dyDescent="0.25"/>
    <row r="51" hidden="1" x14ac:dyDescent="0.25"/>
    <row r="81" ht="15" customHeight="1" x14ac:dyDescent="0.25"/>
  </sheetData>
  <sheetProtection algorithmName="SHA-512" hashValue="77pA3Th7ze9h/qbIjYlCwFQDz6KWPxr7m/eT7dB6A77yxPMu4ncQZ5IpItmuun/s6/z8WJJuFbf9LMlrYVS9RQ==" saltValue="NZl+Q4ZiXJLvcHqPCBXYug==" spinCount="100000" sheet="1" selectLockedCells="1"/>
  <dataConsolidate/>
  <mergeCells count="67">
    <mergeCell ref="B1:AF4"/>
    <mergeCell ref="B6:AF6"/>
    <mergeCell ref="S45:AB45"/>
    <mergeCell ref="C42:Q42"/>
    <mergeCell ref="C45:Q45"/>
    <mergeCell ref="B8:AF8"/>
    <mergeCell ref="B11:H11"/>
    <mergeCell ref="J11:P11"/>
    <mergeCell ref="R11:X11"/>
    <mergeCell ref="Z11:AE11"/>
    <mergeCell ref="AC15:AF15"/>
    <mergeCell ref="B12:H12"/>
    <mergeCell ref="J12:P12"/>
    <mergeCell ref="R12:X12"/>
    <mergeCell ref="Z12:AE12"/>
    <mergeCell ref="B14:F14"/>
    <mergeCell ref="H14:L14"/>
    <mergeCell ref="N14:Q14"/>
    <mergeCell ref="S14:V14"/>
    <mergeCell ref="X14:AA14"/>
    <mergeCell ref="AC14:AE14"/>
    <mergeCell ref="B15:F15"/>
    <mergeCell ref="H15:L15"/>
    <mergeCell ref="N15:Q15"/>
    <mergeCell ref="S15:V15"/>
    <mergeCell ref="X15:AA15"/>
    <mergeCell ref="C24:AE24"/>
    <mergeCell ref="B17:Q17"/>
    <mergeCell ref="S17:AE17"/>
    <mergeCell ref="B18:Q18"/>
    <mergeCell ref="B20:L20"/>
    <mergeCell ref="N20:Q20"/>
    <mergeCell ref="S20:V20"/>
    <mergeCell ref="X20:AA20"/>
    <mergeCell ref="AC20:AF20"/>
    <mergeCell ref="B21:L21"/>
    <mergeCell ref="N21:Q21"/>
    <mergeCell ref="S21:V21"/>
    <mergeCell ref="X21:AA21"/>
    <mergeCell ref="AC21:AF21"/>
    <mergeCell ref="C25:AE25"/>
    <mergeCell ref="C26:AE26"/>
    <mergeCell ref="C27:AE27"/>
    <mergeCell ref="C28:AE28"/>
    <mergeCell ref="B29:AF29"/>
    <mergeCell ref="B31:K31"/>
    <mergeCell ref="M31:V31"/>
    <mergeCell ref="X31:AE31"/>
    <mergeCell ref="B32:K32"/>
    <mergeCell ref="M32:V32"/>
    <mergeCell ref="X32:AE32"/>
    <mergeCell ref="S43:AB43"/>
    <mergeCell ref="B9:AF9"/>
    <mergeCell ref="AC5:AE5"/>
    <mergeCell ref="C44:Q44"/>
    <mergeCell ref="S44:AB44"/>
    <mergeCell ref="S42:AB42"/>
    <mergeCell ref="B37:AF37"/>
    <mergeCell ref="B38:X38"/>
    <mergeCell ref="C41:Q41"/>
    <mergeCell ref="S41:AB41"/>
    <mergeCell ref="B39:X39"/>
    <mergeCell ref="B35:H35"/>
    <mergeCell ref="I35:AF35"/>
    <mergeCell ref="B36:AF36"/>
    <mergeCell ref="B34:AF34"/>
    <mergeCell ref="B33:AF33"/>
  </mergeCells>
  <dataValidations count="7">
    <dataValidation allowBlank="1" showInputMessage="1" showErrorMessage="1" promptTitle="Supervisor Name" prompt="First and Last Name for Staff's Supervisor" sqref="B31:K31" xr:uid="{00000000-0002-0000-0500-000000000000}"/>
    <dataValidation allowBlank="1" showInputMessage="1" showErrorMessage="1" promptTitle="Hire Date" prompt="Agency Hire Date. " sqref="S20:V20" xr:uid="{00000000-0002-0000-0500-000001000000}"/>
    <dataValidation allowBlank="1" showInputMessage="1" showErrorMessage="1" promptTitle="Email" prompt="Enter organization email, do not list personal email address. " sqref="B17:Q17" xr:uid="{00000000-0002-0000-0500-000002000000}"/>
    <dataValidation type="textLength" operator="greaterThan" allowBlank="1" showInputMessage="1" showErrorMessage="1" errorTitle="Middle Name Error" error="Initials not allowed, please spell out middle name. " promptTitle="Middle Name " sqref="R11:X11" xr:uid="{00000000-0002-0000-0500-000003000000}">
      <formula1>1</formula1>
    </dataValidation>
    <dataValidation allowBlank="1" showInputMessage="1" showErrorMessage="1" promptTitle="Transfer Date" prompt="Date transferred to another program within the same Agency. " sqref="X20:AA20" xr:uid="{00000000-0002-0000-0500-000004000000}"/>
    <dataValidation allowBlank="1" showInputMessage="1" showErrorMessage="1" promptTitle="Separation Date." prompt="Date Provider Separated from Program." sqref="AC20:AF20" xr:uid="{00000000-0002-0000-0500-000005000000}"/>
    <dataValidation type="list" allowBlank="1" showInputMessage="1" showErrorMessage="1" sqref="C27:AE27" xr:uid="{00000000-0002-0000-0500-000011000000}">
      <formula1>PEIOfficeSupportLocations</formula1>
    </dataValidation>
  </dataValidations>
  <hyperlinks>
    <hyperlink ref="S41" r:id="rId1" xr:uid="{00000000-0004-0000-0500-000000000000}"/>
    <hyperlink ref="S44" r:id="rId2" xr:uid="{00000000-0004-0000-0500-000001000000}"/>
    <hyperlink ref="S42" r:id="rId3" xr:uid="{7245E41E-A466-470A-8B58-77480C33A769}"/>
  </hyperlinks>
  <pageMargins left="0.25" right="0.25" top="0.75" bottom="0.75" header="0.3" footer="0.3"/>
  <pageSetup scale="49" orientation="portrait" r:id="rId4"/>
  <drawing r:id="rId5"/>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500-000010000000}">
          <x14:formula1>
            <xm:f>'Primary Location Tables'!$AC$1:$AC$9</xm:f>
          </x14:formula1>
          <xm:sqref>C24:AE24</xm:sqref>
        </x14:dataValidation>
        <x14:dataValidation type="list" allowBlank="1" showInputMessage="1" showErrorMessage="1" xr:uid="{00000000-0002-0000-0500-000012000000}">
          <x14:formula1>
            <xm:f>_xlfn.ANCHORARRAY('Primary Location Tables'!$AK$2)</xm:f>
          </x14:formula1>
          <xm:sqref>C25:AE25</xm:sqref>
        </x14:dataValidation>
        <x14:dataValidation type="list" allowBlank="1" showInputMessage="1" showErrorMessage="1" xr:uid="{00000000-0002-0000-0500-000014000000}">
          <x14:formula1>
            <xm:f>_xlfn.ANCHORARRAY('Primary Location Tables'!$AP$2)</xm:f>
          </x14:formula1>
          <xm:sqref>C26:AE26</xm:sqref>
        </x14:dataValidation>
        <x14:dataValidation type="list" allowBlank="1" showInputMessage="1" showErrorMessage="1" promptTitle="Transfer" prompt="Any staff currently using IRIS that is transferring to another BHS Program or SUD Program" xr:uid="{00000000-0002-0000-0500-000006000000}">
          <x14:formula1>
            <xm:f>'Field Tables'!$E$1:$E$3</xm:f>
          </x14:formula1>
          <xm:sqref>R7</xm:sqref>
        </x14:dataValidation>
        <x14:dataValidation type="list" allowBlank="1" showInputMessage="1" showErrorMessage="1" promptTitle="Separation" prompt="Any staff that is currently in the IRIS system who has separated from Program " xr:uid="{00000000-0002-0000-0500-000007000000}">
          <x14:formula1>
            <xm:f>'Field Tables'!$E$1:$E$2</xm:f>
          </x14:formula1>
          <xm:sqref>U7</xm:sqref>
        </x14:dataValidation>
        <x14:dataValidation type="list" allowBlank="1" showInputMessage="1" showErrorMessage="1" promptTitle="Name Change" prompt="Any staff that requires their IRIS name changed eg.: name change due to marriage " xr:uid="{00000000-0002-0000-0500-000008000000}">
          <x14:formula1>
            <xm:f>'Field Tables'!$E$1:$E$2</xm:f>
          </x14:formula1>
          <xm:sqref>N7</xm:sqref>
        </x14:dataValidation>
        <x14:dataValidation type="list" allowBlank="1" showInputMessage="1" showErrorMessage="1" promptTitle="Other" prompt="Please specify request in comments section. " xr:uid="{00000000-0002-0000-0500-000009000000}">
          <x14:formula1>
            <xm:f>'Field Tables'!$E$1:$E$3</xm:f>
          </x14:formula1>
          <xm:sqref>Y7</xm:sqref>
        </x14:dataValidation>
        <x14:dataValidation type="list" allowBlank="1" showInputMessage="1" showErrorMessage="1" promptTitle="New Office Support" prompt="Office Support and Billing Staff" xr:uid="{00000000-0002-0000-0500-00000A000000}">
          <x14:formula1>
            <xm:f>'Field Tables'!$E$1:$E$2</xm:f>
          </x14:formula1>
          <xm:sqref>B7</xm:sqref>
        </x14:dataValidation>
        <x14:dataValidation type="list" allowBlank="1" showInputMessage="1" showErrorMessage="1" xr:uid="{00000000-0002-0000-0500-00000B000000}">
          <x14:formula1>
            <xm:f>'Field Tables'!$E$5:$E$7</xm:f>
          </x14:formula1>
          <xm:sqref>N20:Q20</xm:sqref>
        </x14:dataValidation>
        <x14:dataValidation type="list" allowBlank="1" showInputMessage="1" showErrorMessage="1" xr:uid="{00000000-0002-0000-0500-00000C000000}">
          <x14:formula1>
            <xm:f>'Field Tables'!$C$1:$C$3</xm:f>
          </x14:formula1>
          <xm:sqref>AC5</xm:sqref>
        </x14:dataValidation>
        <x14:dataValidation type="list" allowBlank="1" showInputMessage="1" showErrorMessage="1" xr:uid="{00000000-0002-0000-0500-00000D000000}">
          <x14:formula1>
            <xm:f>'Field Tables'!$C$5:$C$12</xm:f>
          </x14:formula1>
          <xm:sqref>Z11:AE11</xm:sqref>
        </x14:dataValidation>
        <x14:dataValidation type="list" allowBlank="1" showInputMessage="1" showErrorMessage="1" promptTitle="Administrative Support Staff" prompt="Please select program from drop down or specify Division in Comments section. " xr:uid="{00000000-0002-0000-0500-00000E000000}">
          <x14:formula1>
            <xm:f>'Field Tables'!$E$1:$E$3</xm:f>
          </x14:formula1>
          <xm:sqref>H7</xm:sqref>
        </x14:dataValidation>
        <x14:dataValidation type="list" allowBlank="1" showInputMessage="1" showErrorMessage="1" xr:uid="{00000000-0002-0000-0500-00000F000000}">
          <x14:formula1>
            <xm:f>'Field Tables'!$E$1:$E$2</xm:f>
          </x14:formula1>
          <xm:sqref>AE38:AE39 AC38:AC39</xm:sqref>
        </x14:dataValidation>
        <x14:dataValidation type="list" allowBlank="1" showInputMessage="1" showErrorMessage="1" xr:uid="{00000000-0002-0000-0500-000013000000}">
          <x14:formula1>
            <xm:f>_xlfn.ANCHORARRAY('Primary Location Tables'!$BD$2)</xm:f>
          </x14:formula1>
          <xm:sqref>C28:AE28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EC7E9-3903-45BB-B30B-17E7EAA5D1D5}">
  <sheetPr codeName="Sheet10">
    <pageSetUpPr fitToPage="1"/>
  </sheetPr>
  <dimension ref="A1:U89"/>
  <sheetViews>
    <sheetView showGridLines="0" zoomScale="80" zoomScaleNormal="80" workbookViewId="0">
      <pane ySplit="1" topLeftCell="A2" activePane="bottomLeft" state="frozen"/>
      <selection activeCell="B20" sqref="B20:L22"/>
      <selection pane="bottomLeft" sqref="A1:A3"/>
    </sheetView>
  </sheetViews>
  <sheetFormatPr defaultColWidth="11.140625" defaultRowHeight="0" customHeight="1" zeroHeight="1" x14ac:dyDescent="0.25"/>
  <cols>
    <col min="1" max="1" width="7.140625" style="147" customWidth="1"/>
    <col min="2" max="2" width="35.42578125" style="242" customWidth="1"/>
    <col min="3" max="3" width="30.5703125" style="242" customWidth="1"/>
    <col min="4" max="4" width="34.42578125" style="242" customWidth="1"/>
    <col min="5" max="5" width="32.5703125" style="179" hidden="1" customWidth="1"/>
    <col min="6" max="7" width="19.28515625" style="242" hidden="1" customWidth="1"/>
    <col min="8" max="8" width="15.7109375" style="242" hidden="1" customWidth="1"/>
    <col min="9" max="9" width="32.42578125" style="242" customWidth="1"/>
    <col min="10" max="10" width="49.85546875" style="242" customWidth="1"/>
    <col min="11" max="11" width="26.140625" style="147" customWidth="1"/>
    <col min="12" max="12" width="21.7109375" style="147" customWidth="1"/>
    <col min="13" max="13" width="29.5703125" style="147" customWidth="1"/>
    <col min="14" max="14" width="0.42578125" style="147" customWidth="1"/>
    <col min="15" max="15" width="42.140625" style="243" hidden="1" customWidth="1"/>
    <col min="16" max="20" width="0" style="147" hidden="1" customWidth="1"/>
    <col min="21" max="16382" width="11.140625" style="147"/>
    <col min="16383" max="16383" width="3.28515625" style="147" customWidth="1"/>
    <col min="16384" max="16384" width="11.140625" style="147" customWidth="1"/>
  </cols>
  <sheetData>
    <row r="1" spans="1:21" ht="33.75" customHeight="1" x14ac:dyDescent="0.25">
      <c r="A1" s="509"/>
      <c r="B1" s="227" t="s">
        <v>740</v>
      </c>
      <c r="C1" s="228" t="s">
        <v>741</v>
      </c>
      <c r="D1" s="228" t="s">
        <v>742</v>
      </c>
      <c r="E1" s="229" t="s">
        <v>743</v>
      </c>
      <c r="F1" s="228" t="s">
        <v>744</v>
      </c>
      <c r="G1" s="228" t="s">
        <v>745</v>
      </c>
      <c r="H1" s="228" t="s">
        <v>746</v>
      </c>
      <c r="I1" s="228" t="s">
        <v>747</v>
      </c>
      <c r="J1" s="230" t="s">
        <v>748</v>
      </c>
      <c r="K1" s="230" t="s">
        <v>749</v>
      </c>
      <c r="L1" s="231" t="s">
        <v>750</v>
      </c>
      <c r="M1" s="311" t="s">
        <v>751</v>
      </c>
      <c r="N1" s="510" t="s">
        <v>752</v>
      </c>
      <c r="O1" s="232" t="s">
        <v>507</v>
      </c>
      <c r="U1" s="310"/>
    </row>
    <row r="2" spans="1:21" ht="22.5" customHeight="1" x14ac:dyDescent="0.25">
      <c r="A2" s="509"/>
      <c r="B2" s="514" t="s">
        <v>753</v>
      </c>
      <c r="C2" s="515"/>
      <c r="D2" s="515"/>
      <c r="E2" s="515"/>
      <c r="F2" s="515"/>
      <c r="G2" s="515"/>
      <c r="H2" s="515"/>
      <c r="I2" s="515"/>
      <c r="J2" s="515"/>
      <c r="K2" s="515"/>
      <c r="L2" s="515"/>
      <c r="M2" s="516"/>
      <c r="N2" s="510"/>
      <c r="O2" s="512" t="s">
        <v>754</v>
      </c>
      <c r="P2" s="512"/>
      <c r="Q2" s="512"/>
      <c r="R2" s="512"/>
      <c r="S2" s="512"/>
      <c r="T2" s="513"/>
    </row>
    <row r="3" spans="1:21" ht="60.95" customHeight="1" x14ac:dyDescent="0.25">
      <c r="A3" s="509"/>
      <c r="B3" s="307" t="s">
        <v>837</v>
      </c>
      <c r="C3" s="239" t="s">
        <v>70</v>
      </c>
      <c r="D3" s="239" t="s">
        <v>986</v>
      </c>
      <c r="E3" s="241" t="s">
        <v>839</v>
      </c>
      <c r="F3" s="239" t="s">
        <v>840</v>
      </c>
      <c r="G3" s="239" t="s">
        <v>838</v>
      </c>
      <c r="H3" s="239" t="s">
        <v>778</v>
      </c>
      <c r="I3" s="233" t="s">
        <v>1059</v>
      </c>
      <c r="J3" s="240" t="s">
        <v>841</v>
      </c>
      <c r="K3" s="233" t="s">
        <v>128</v>
      </c>
      <c r="L3" s="233" t="s">
        <v>103</v>
      </c>
      <c r="M3" s="312" t="s">
        <v>103</v>
      </c>
      <c r="N3" s="510"/>
      <c r="O3" s="236"/>
    </row>
    <row r="4" spans="1:21" ht="60.95" customHeight="1" x14ac:dyDescent="0.25">
      <c r="A4" s="237"/>
      <c r="B4" s="307" t="s">
        <v>990</v>
      </c>
      <c r="C4" s="239" t="s">
        <v>70</v>
      </c>
      <c r="D4" s="239" t="s">
        <v>987</v>
      </c>
      <c r="E4" s="241" t="s">
        <v>839</v>
      </c>
      <c r="F4" s="239" t="s">
        <v>840</v>
      </c>
      <c r="G4" s="239" t="s">
        <v>838</v>
      </c>
      <c r="H4" s="239" t="s">
        <v>778</v>
      </c>
      <c r="I4" s="233" t="s">
        <v>1059</v>
      </c>
      <c r="J4" s="240" t="s">
        <v>841</v>
      </c>
      <c r="K4" s="233" t="s">
        <v>128</v>
      </c>
      <c r="L4" s="233" t="s">
        <v>103</v>
      </c>
      <c r="M4" s="312" t="s">
        <v>103</v>
      </c>
      <c r="N4" s="510"/>
      <c r="O4" s="236" t="s">
        <v>768</v>
      </c>
    </row>
    <row r="5" spans="1:21" ht="60.95" customHeight="1" x14ac:dyDescent="0.25">
      <c r="A5" s="237"/>
      <c r="B5" s="307" t="s">
        <v>991</v>
      </c>
      <c r="C5" s="239" t="s">
        <v>70</v>
      </c>
      <c r="D5" s="238" t="s">
        <v>988</v>
      </c>
      <c r="E5" s="241" t="s">
        <v>839</v>
      </c>
      <c r="F5" s="239" t="s">
        <v>844</v>
      </c>
      <c r="G5" s="239" t="s">
        <v>843</v>
      </c>
      <c r="H5" s="239" t="s">
        <v>778</v>
      </c>
      <c r="I5" s="233" t="s">
        <v>1059</v>
      </c>
      <c r="J5" s="240" t="s">
        <v>1000</v>
      </c>
      <c r="K5" s="233" t="s">
        <v>128</v>
      </c>
      <c r="L5" s="233" t="s">
        <v>103</v>
      </c>
      <c r="M5" s="312" t="s">
        <v>103</v>
      </c>
      <c r="N5" s="510"/>
      <c r="O5" s="236"/>
    </row>
    <row r="6" spans="1:21" ht="60.95" customHeight="1" x14ac:dyDescent="0.25">
      <c r="A6" s="237"/>
      <c r="B6" s="307" t="s">
        <v>992</v>
      </c>
      <c r="C6" s="239" t="s">
        <v>70</v>
      </c>
      <c r="D6" s="238" t="s">
        <v>989</v>
      </c>
      <c r="E6" s="241" t="s">
        <v>839</v>
      </c>
      <c r="F6" s="239" t="s">
        <v>844</v>
      </c>
      <c r="G6" s="239" t="s">
        <v>843</v>
      </c>
      <c r="H6" s="239" t="s">
        <v>778</v>
      </c>
      <c r="I6" s="233" t="s">
        <v>1059</v>
      </c>
      <c r="J6" s="240" t="s">
        <v>1000</v>
      </c>
      <c r="K6" s="233" t="s">
        <v>128</v>
      </c>
      <c r="L6" s="233" t="s">
        <v>103</v>
      </c>
      <c r="M6" s="312" t="s">
        <v>103</v>
      </c>
      <c r="N6" s="510"/>
      <c r="O6" s="236"/>
    </row>
    <row r="7" spans="1:21" ht="60.95" customHeight="1" x14ac:dyDescent="0.25">
      <c r="A7" s="237"/>
      <c r="B7" s="307" t="s">
        <v>1055</v>
      </c>
      <c r="C7" s="239" t="s">
        <v>978</v>
      </c>
      <c r="D7" s="238" t="s">
        <v>1056</v>
      </c>
      <c r="E7" s="241" t="s">
        <v>1073</v>
      </c>
      <c r="F7" s="239" t="s">
        <v>1075</v>
      </c>
      <c r="G7" s="239" t="s">
        <v>1075</v>
      </c>
      <c r="H7" s="239" t="s">
        <v>941</v>
      </c>
      <c r="I7" s="233" t="s">
        <v>1063</v>
      </c>
      <c r="J7" s="240" t="s">
        <v>1076</v>
      </c>
      <c r="K7" s="233" t="s">
        <v>128</v>
      </c>
      <c r="L7" s="233" t="s">
        <v>103</v>
      </c>
      <c r="M7" s="312" t="s">
        <v>103</v>
      </c>
      <c r="N7" s="510"/>
      <c r="O7" s="236"/>
    </row>
    <row r="8" spans="1:21" ht="45" customHeight="1" x14ac:dyDescent="0.25">
      <c r="A8" s="237"/>
      <c r="B8" s="313" t="s">
        <v>853</v>
      </c>
      <c r="C8" s="233" t="s">
        <v>854</v>
      </c>
      <c r="D8" s="233" t="s">
        <v>953</v>
      </c>
      <c r="E8" s="234" t="s">
        <v>847</v>
      </c>
      <c r="F8" s="233" t="s">
        <v>848</v>
      </c>
      <c r="G8" s="233" t="s">
        <v>848</v>
      </c>
      <c r="H8" s="233"/>
      <c r="I8" s="233" t="s">
        <v>1063</v>
      </c>
      <c r="J8" s="235" t="s">
        <v>855</v>
      </c>
      <c r="K8" s="233" t="s">
        <v>128</v>
      </c>
      <c r="L8" s="233" t="s">
        <v>103</v>
      </c>
      <c r="M8" s="312" t="s">
        <v>103</v>
      </c>
      <c r="N8" s="510"/>
      <c r="O8" s="236"/>
    </row>
    <row r="9" spans="1:21" ht="45" customHeight="1" x14ac:dyDescent="0.25">
      <c r="A9" s="237"/>
      <c r="B9" s="307" t="s">
        <v>959</v>
      </c>
      <c r="C9" s="239" t="s">
        <v>854</v>
      </c>
      <c r="D9" s="238" t="s">
        <v>624</v>
      </c>
      <c r="E9" s="241" t="s">
        <v>847</v>
      </c>
      <c r="F9" s="239" t="s">
        <v>848</v>
      </c>
      <c r="G9" s="239" t="s">
        <v>863</v>
      </c>
      <c r="H9" s="239" t="s">
        <v>760</v>
      </c>
      <c r="I9" s="233" t="s">
        <v>1062</v>
      </c>
      <c r="J9" s="240" t="s">
        <v>851</v>
      </c>
      <c r="K9" s="233" t="s">
        <v>103</v>
      </c>
      <c r="L9" s="233" t="s">
        <v>128</v>
      </c>
      <c r="M9" s="312" t="s">
        <v>103</v>
      </c>
      <c r="N9" s="510"/>
      <c r="O9" s="236"/>
    </row>
    <row r="10" spans="1:21" ht="45" customHeight="1" x14ac:dyDescent="0.25">
      <c r="A10" s="237"/>
      <c r="B10" s="313" t="s">
        <v>845</v>
      </c>
      <c r="C10" s="233" t="s">
        <v>846</v>
      </c>
      <c r="D10" s="233" t="s">
        <v>956</v>
      </c>
      <c r="E10" s="234" t="s">
        <v>847</v>
      </c>
      <c r="F10" s="233" t="s">
        <v>848</v>
      </c>
      <c r="G10" s="233" t="s">
        <v>849</v>
      </c>
      <c r="H10" s="233"/>
      <c r="I10" s="233" t="s">
        <v>850</v>
      </c>
      <c r="J10" s="235" t="s">
        <v>851</v>
      </c>
      <c r="K10" s="233" t="s">
        <v>103</v>
      </c>
      <c r="L10" s="233" t="s">
        <v>128</v>
      </c>
      <c r="M10" s="312" t="s">
        <v>103</v>
      </c>
      <c r="N10" s="510"/>
      <c r="O10" s="236"/>
    </row>
    <row r="11" spans="1:21" ht="45" customHeight="1" x14ac:dyDescent="0.25">
      <c r="A11" s="237"/>
      <c r="B11" s="313" t="s">
        <v>856</v>
      </c>
      <c r="C11" s="233" t="s">
        <v>854</v>
      </c>
      <c r="D11" s="233" t="s">
        <v>956</v>
      </c>
      <c r="E11" s="234" t="s">
        <v>847</v>
      </c>
      <c r="F11" s="233" t="s">
        <v>848</v>
      </c>
      <c r="G11" s="233" t="s">
        <v>857</v>
      </c>
      <c r="H11" s="233"/>
      <c r="I11" s="233" t="s">
        <v>858</v>
      </c>
      <c r="J11" s="235" t="s">
        <v>851</v>
      </c>
      <c r="K11" s="233" t="s">
        <v>103</v>
      </c>
      <c r="L11" s="233" t="s">
        <v>128</v>
      </c>
      <c r="M11" s="312" t="s">
        <v>103</v>
      </c>
      <c r="N11" s="510"/>
      <c r="O11" s="236"/>
    </row>
    <row r="12" spans="1:21" ht="50.25" customHeight="1" x14ac:dyDescent="0.25">
      <c r="A12" s="237"/>
      <c r="B12" s="307" t="s">
        <v>859</v>
      </c>
      <c r="C12" s="239" t="s">
        <v>846</v>
      </c>
      <c r="D12" s="239" t="s">
        <v>995</v>
      </c>
      <c r="E12" s="241" t="s">
        <v>847</v>
      </c>
      <c r="F12" s="239" t="s">
        <v>848</v>
      </c>
      <c r="G12" s="239" t="s">
        <v>860</v>
      </c>
      <c r="H12" s="239" t="s">
        <v>861</v>
      </c>
      <c r="I12" s="233" t="s">
        <v>862</v>
      </c>
      <c r="J12" s="240" t="s">
        <v>800</v>
      </c>
      <c r="K12" s="233" t="s">
        <v>128</v>
      </c>
      <c r="L12" s="233" t="s">
        <v>128</v>
      </c>
      <c r="M12" s="312" t="s">
        <v>103</v>
      </c>
      <c r="N12" s="510"/>
      <c r="O12" s="236"/>
    </row>
    <row r="13" spans="1:21" ht="45" x14ac:dyDescent="0.25">
      <c r="A13" s="237"/>
      <c r="B13" s="313" t="s">
        <v>831</v>
      </c>
      <c r="C13" s="233" t="s">
        <v>72</v>
      </c>
      <c r="D13" s="233" t="s">
        <v>72</v>
      </c>
      <c r="E13" s="234" t="s">
        <v>832</v>
      </c>
      <c r="F13" s="233" t="s">
        <v>833</v>
      </c>
      <c r="G13" s="233" t="s">
        <v>833</v>
      </c>
      <c r="H13" s="233" t="s">
        <v>778</v>
      </c>
      <c r="I13" s="233" t="s">
        <v>834</v>
      </c>
      <c r="J13" s="235" t="s">
        <v>835</v>
      </c>
      <c r="K13" s="233" t="s">
        <v>836</v>
      </c>
      <c r="L13" s="233" t="s">
        <v>103</v>
      </c>
      <c r="M13" s="312" t="s">
        <v>103</v>
      </c>
      <c r="N13" s="510"/>
      <c r="O13" s="236"/>
    </row>
    <row r="14" spans="1:21" ht="60.95" customHeight="1" x14ac:dyDescent="0.25">
      <c r="A14" s="237"/>
      <c r="B14" s="307" t="s">
        <v>807</v>
      </c>
      <c r="C14" s="239" t="s">
        <v>808</v>
      </c>
      <c r="D14" s="239" t="s">
        <v>639</v>
      </c>
      <c r="E14" s="241" t="s">
        <v>809</v>
      </c>
      <c r="F14" s="239" t="s">
        <v>810</v>
      </c>
      <c r="G14" s="239" t="s">
        <v>810</v>
      </c>
      <c r="H14" s="239" t="s">
        <v>778</v>
      </c>
      <c r="I14" s="233" t="s">
        <v>1060</v>
      </c>
      <c r="J14" s="240" t="s">
        <v>811</v>
      </c>
      <c r="K14" s="233" t="s">
        <v>128</v>
      </c>
      <c r="L14" s="233" t="s">
        <v>103</v>
      </c>
      <c r="M14" s="312" t="s">
        <v>103</v>
      </c>
      <c r="N14" s="510"/>
      <c r="O14" s="236"/>
    </row>
    <row r="15" spans="1:21" ht="30" x14ac:dyDescent="0.25">
      <c r="A15" s="237"/>
      <c r="B15" s="313" t="s">
        <v>906</v>
      </c>
      <c r="C15" s="233" t="s">
        <v>808</v>
      </c>
      <c r="D15" s="233" t="s">
        <v>966</v>
      </c>
      <c r="E15" s="234" t="s">
        <v>809</v>
      </c>
      <c r="F15" s="233" t="s">
        <v>810</v>
      </c>
      <c r="G15" s="233" t="s">
        <v>907</v>
      </c>
      <c r="H15" s="238" t="s">
        <v>908</v>
      </c>
      <c r="I15" s="233" t="s">
        <v>827</v>
      </c>
      <c r="J15" s="235" t="s">
        <v>800</v>
      </c>
      <c r="K15" s="233" t="s">
        <v>836</v>
      </c>
      <c r="L15" s="233" t="s">
        <v>128</v>
      </c>
      <c r="M15" s="312" t="s">
        <v>128</v>
      </c>
      <c r="N15" s="510"/>
      <c r="O15" s="236" t="s">
        <v>812</v>
      </c>
    </row>
    <row r="16" spans="1:21" ht="45" x14ac:dyDescent="0.25">
      <c r="A16" s="237"/>
      <c r="B16" s="307" t="s">
        <v>784</v>
      </c>
      <c r="C16" s="239" t="s">
        <v>785</v>
      </c>
      <c r="D16" s="238" t="s">
        <v>68</v>
      </c>
      <c r="E16" s="234" t="s">
        <v>786</v>
      </c>
      <c r="F16" s="233" t="s">
        <v>787</v>
      </c>
      <c r="G16" s="233" t="s">
        <v>787</v>
      </c>
      <c r="H16" s="233" t="s">
        <v>778</v>
      </c>
      <c r="I16" s="238" t="s">
        <v>761</v>
      </c>
      <c r="J16" s="240" t="s">
        <v>788</v>
      </c>
      <c r="K16" s="233" t="s">
        <v>128</v>
      </c>
      <c r="L16" s="233" t="s">
        <v>128</v>
      </c>
      <c r="M16" s="312" t="s">
        <v>103</v>
      </c>
      <c r="N16" s="510"/>
      <c r="O16" s="236" t="s">
        <v>818</v>
      </c>
    </row>
    <row r="17" spans="1:15" ht="30" x14ac:dyDescent="0.25">
      <c r="A17" s="237"/>
      <c r="B17" s="309" t="s">
        <v>897</v>
      </c>
      <c r="C17" s="233" t="s">
        <v>898</v>
      </c>
      <c r="D17" s="238" t="s">
        <v>968</v>
      </c>
      <c r="E17" s="234" t="s">
        <v>786</v>
      </c>
      <c r="F17" s="233" t="s">
        <v>787</v>
      </c>
      <c r="G17" s="308" t="s">
        <v>899</v>
      </c>
      <c r="H17" s="238" t="s">
        <v>901</v>
      </c>
      <c r="I17" s="233" t="s">
        <v>827</v>
      </c>
      <c r="J17" s="235" t="s">
        <v>800</v>
      </c>
      <c r="K17" s="233" t="s">
        <v>836</v>
      </c>
      <c r="L17" s="233" t="s">
        <v>128</v>
      </c>
      <c r="M17" s="312" t="s">
        <v>128</v>
      </c>
      <c r="N17" s="510"/>
      <c r="O17" s="236"/>
    </row>
    <row r="18" spans="1:15" ht="60" x14ac:dyDescent="0.25">
      <c r="A18" s="237"/>
      <c r="B18" s="313" t="s">
        <v>865</v>
      </c>
      <c r="C18" s="233" t="s">
        <v>74</v>
      </c>
      <c r="D18" s="233" t="s">
        <v>74</v>
      </c>
      <c r="E18" s="234" t="s">
        <v>866</v>
      </c>
      <c r="F18" s="233" t="s">
        <v>867</v>
      </c>
      <c r="G18" s="233" t="s">
        <v>867</v>
      </c>
      <c r="H18" s="233" t="s">
        <v>778</v>
      </c>
      <c r="I18" s="233" t="s">
        <v>868</v>
      </c>
      <c r="J18" s="235" t="s">
        <v>869</v>
      </c>
      <c r="K18" s="233" t="s">
        <v>128</v>
      </c>
      <c r="L18" s="233" t="s">
        <v>128</v>
      </c>
      <c r="M18" s="312" t="s">
        <v>103</v>
      </c>
      <c r="N18" s="510"/>
      <c r="O18" s="236"/>
    </row>
    <row r="19" spans="1:15" s="134" customFormat="1" ht="30" x14ac:dyDescent="0.25">
      <c r="A19" s="288"/>
      <c r="B19" s="313" t="s">
        <v>889</v>
      </c>
      <c r="C19" s="233" t="s">
        <v>74</v>
      </c>
      <c r="D19" s="233" t="s">
        <v>969</v>
      </c>
      <c r="E19" s="234" t="s">
        <v>891</v>
      </c>
      <c r="F19" s="233" t="s">
        <v>867</v>
      </c>
      <c r="G19" s="233" t="s">
        <v>890</v>
      </c>
      <c r="H19" s="233" t="s">
        <v>892</v>
      </c>
      <c r="I19" s="233" t="s">
        <v>827</v>
      </c>
      <c r="J19" s="235" t="s">
        <v>800</v>
      </c>
      <c r="K19" s="233" t="s">
        <v>836</v>
      </c>
      <c r="L19" s="233" t="s">
        <v>128</v>
      </c>
      <c r="M19" s="312" t="s">
        <v>128</v>
      </c>
      <c r="N19" s="510"/>
      <c r="O19" s="290"/>
    </row>
    <row r="20" spans="1:15" ht="45" x14ac:dyDescent="0.25">
      <c r="A20" s="237"/>
      <c r="B20" s="307" t="s">
        <v>789</v>
      </c>
      <c r="C20" s="239" t="s">
        <v>790</v>
      </c>
      <c r="D20" s="238" t="s">
        <v>69</v>
      </c>
      <c r="E20" s="241" t="s">
        <v>791</v>
      </c>
      <c r="F20" s="239" t="s">
        <v>792</v>
      </c>
      <c r="G20" s="239" t="s">
        <v>792</v>
      </c>
      <c r="H20" s="233" t="s">
        <v>778</v>
      </c>
      <c r="I20" s="238" t="s">
        <v>761</v>
      </c>
      <c r="J20" s="240" t="s">
        <v>793</v>
      </c>
      <c r="K20" s="233" t="s">
        <v>128</v>
      </c>
      <c r="L20" s="233" t="s">
        <v>128</v>
      </c>
      <c r="M20" s="312" t="s">
        <v>103</v>
      </c>
      <c r="N20" s="510"/>
      <c r="O20" s="236"/>
    </row>
    <row r="21" spans="1:15" ht="30" x14ac:dyDescent="0.25">
      <c r="A21" s="237"/>
      <c r="B21" s="309" t="s">
        <v>893</v>
      </c>
      <c r="C21" s="238" t="s">
        <v>894</v>
      </c>
      <c r="D21" s="238" t="s">
        <v>970</v>
      </c>
      <c r="E21" s="234" t="s">
        <v>791</v>
      </c>
      <c r="F21" s="233" t="s">
        <v>792</v>
      </c>
      <c r="G21" s="308" t="s">
        <v>895</v>
      </c>
      <c r="H21" s="233" t="s">
        <v>896</v>
      </c>
      <c r="I21" s="233" t="s">
        <v>827</v>
      </c>
      <c r="J21" s="235" t="s">
        <v>800</v>
      </c>
      <c r="K21" s="233" t="s">
        <v>836</v>
      </c>
      <c r="L21" s="233" t="s">
        <v>128</v>
      </c>
      <c r="M21" s="312" t="s">
        <v>128</v>
      </c>
      <c r="N21" s="510"/>
      <c r="O21" s="236"/>
    </row>
    <row r="22" spans="1:15" ht="45" x14ac:dyDescent="0.25">
      <c r="A22" s="237"/>
      <c r="B22" s="313" t="s">
        <v>871</v>
      </c>
      <c r="C22" s="233" t="s">
        <v>872</v>
      </c>
      <c r="D22" s="233" t="s">
        <v>961</v>
      </c>
      <c r="E22" s="234" t="s">
        <v>873</v>
      </c>
      <c r="F22" s="233" t="s">
        <v>874</v>
      </c>
      <c r="G22" s="233" t="s">
        <v>874</v>
      </c>
      <c r="H22" s="233" t="s">
        <v>778</v>
      </c>
      <c r="I22" s="233" t="s">
        <v>773</v>
      </c>
      <c r="J22" s="235" t="s">
        <v>875</v>
      </c>
      <c r="K22" s="233" t="s">
        <v>836</v>
      </c>
      <c r="L22" s="233" t="s">
        <v>128</v>
      </c>
      <c r="M22" s="312" t="s">
        <v>103</v>
      </c>
      <c r="N22" s="510"/>
      <c r="O22" s="236"/>
    </row>
    <row r="23" spans="1:15" ht="45" x14ac:dyDescent="0.25">
      <c r="A23" s="237"/>
      <c r="B23" s="313" t="s">
        <v>877</v>
      </c>
      <c r="C23" s="233" t="s">
        <v>878</v>
      </c>
      <c r="D23" s="233" t="s">
        <v>653</v>
      </c>
      <c r="E23" s="234" t="s">
        <v>879</v>
      </c>
      <c r="F23" s="233" t="s">
        <v>880</v>
      </c>
      <c r="G23" s="233" t="s">
        <v>880</v>
      </c>
      <c r="H23" s="233" t="s">
        <v>778</v>
      </c>
      <c r="I23" s="233" t="s">
        <v>773</v>
      </c>
      <c r="J23" s="235" t="s">
        <v>881</v>
      </c>
      <c r="K23" s="233" t="s">
        <v>836</v>
      </c>
      <c r="L23" s="233" t="s">
        <v>128</v>
      </c>
      <c r="M23" s="312" t="s">
        <v>602</v>
      </c>
      <c r="N23" s="510"/>
      <c r="O23" s="236"/>
    </row>
    <row r="24" spans="1:15" ht="30" x14ac:dyDescent="0.25">
      <c r="A24" s="237"/>
      <c r="B24" s="313" t="s">
        <v>883</v>
      </c>
      <c r="C24" s="233" t="s">
        <v>878</v>
      </c>
      <c r="D24" s="233" t="s">
        <v>957</v>
      </c>
      <c r="E24" s="234" t="s">
        <v>879</v>
      </c>
      <c r="F24" s="233" t="s">
        <v>880</v>
      </c>
      <c r="G24" s="233" t="s">
        <v>880</v>
      </c>
      <c r="H24" s="233" t="s">
        <v>778</v>
      </c>
      <c r="I24" s="233" t="s">
        <v>827</v>
      </c>
      <c r="J24" s="235" t="s">
        <v>881</v>
      </c>
      <c r="K24" s="233" t="s">
        <v>836</v>
      </c>
      <c r="L24" s="233" t="s">
        <v>128</v>
      </c>
      <c r="M24" s="312" t="s">
        <v>104</v>
      </c>
      <c r="N24" s="510"/>
      <c r="O24" s="236"/>
    </row>
    <row r="25" spans="1:15" ht="45" x14ac:dyDescent="0.25">
      <c r="A25" s="237"/>
      <c r="B25" s="313" t="s">
        <v>884</v>
      </c>
      <c r="C25" s="233" t="s">
        <v>666</v>
      </c>
      <c r="D25" s="233" t="s">
        <v>977</v>
      </c>
      <c r="E25" s="234" t="s">
        <v>885</v>
      </c>
      <c r="F25" s="233" t="s">
        <v>886</v>
      </c>
      <c r="G25" s="233" t="s">
        <v>886</v>
      </c>
      <c r="H25" s="233" t="s">
        <v>778</v>
      </c>
      <c r="I25" s="233" t="s">
        <v>773</v>
      </c>
      <c r="J25" s="235" t="s">
        <v>887</v>
      </c>
      <c r="K25" s="233" t="s">
        <v>128</v>
      </c>
      <c r="L25" s="233" t="s">
        <v>128</v>
      </c>
      <c r="M25" s="312" t="s">
        <v>103</v>
      </c>
      <c r="N25" s="510"/>
      <c r="O25" s="236"/>
    </row>
    <row r="26" spans="1:15" ht="45" customHeight="1" x14ac:dyDescent="0.25">
      <c r="A26" s="237"/>
      <c r="B26" s="313" t="s">
        <v>902</v>
      </c>
      <c r="C26" s="233" t="s">
        <v>903</v>
      </c>
      <c r="D26" s="233" t="s">
        <v>967</v>
      </c>
      <c r="E26" s="234" t="s">
        <v>885</v>
      </c>
      <c r="F26" s="233" t="s">
        <v>886</v>
      </c>
      <c r="G26" s="233" t="s">
        <v>904</v>
      </c>
      <c r="H26" s="238" t="s">
        <v>905</v>
      </c>
      <c r="I26" s="233" t="s">
        <v>827</v>
      </c>
      <c r="J26" s="235" t="s">
        <v>800</v>
      </c>
      <c r="K26" s="233" t="s">
        <v>836</v>
      </c>
      <c r="L26" s="233" t="s">
        <v>128</v>
      </c>
      <c r="M26" s="312" t="s">
        <v>128</v>
      </c>
      <c r="N26" s="510"/>
      <c r="O26" s="236" t="s">
        <v>842</v>
      </c>
    </row>
    <row r="27" spans="1:15" ht="45" customHeight="1" x14ac:dyDescent="0.25">
      <c r="A27" s="237"/>
      <c r="B27" s="313" t="s">
        <v>775</v>
      </c>
      <c r="C27" s="233" t="s">
        <v>770</v>
      </c>
      <c r="D27" s="233" t="s">
        <v>82</v>
      </c>
      <c r="E27" s="234" t="s">
        <v>757</v>
      </c>
      <c r="F27" s="233" t="s">
        <v>765</v>
      </c>
      <c r="G27" s="233" t="s">
        <v>777</v>
      </c>
      <c r="H27" s="233" t="s">
        <v>778</v>
      </c>
      <c r="I27" s="233" t="s">
        <v>761</v>
      </c>
      <c r="J27" s="235" t="s">
        <v>779</v>
      </c>
      <c r="K27" s="233" t="s">
        <v>128</v>
      </c>
      <c r="L27" s="233" t="s">
        <v>103</v>
      </c>
      <c r="M27" s="312" t="s">
        <v>103</v>
      </c>
      <c r="N27" s="510"/>
      <c r="O27" s="236"/>
    </row>
    <row r="28" spans="1:15" ht="45" customHeight="1" x14ac:dyDescent="0.25">
      <c r="A28" s="237"/>
      <c r="B28" s="313" t="s">
        <v>769</v>
      </c>
      <c r="C28" s="233" t="s">
        <v>770</v>
      </c>
      <c r="D28" s="233" t="s">
        <v>950</v>
      </c>
      <c r="E28" s="234" t="s">
        <v>757</v>
      </c>
      <c r="F28" s="233" t="s">
        <v>765</v>
      </c>
      <c r="G28" s="233" t="s">
        <v>772</v>
      </c>
      <c r="H28" s="233" t="s">
        <v>760</v>
      </c>
      <c r="I28" s="233" t="s">
        <v>773</v>
      </c>
      <c r="J28" s="235" t="s">
        <v>774</v>
      </c>
      <c r="K28" s="233" t="s">
        <v>103</v>
      </c>
      <c r="L28" s="233" t="s">
        <v>128</v>
      </c>
      <c r="M28" s="312" t="s">
        <v>103</v>
      </c>
      <c r="N28" s="510"/>
      <c r="O28" s="236"/>
    </row>
    <row r="29" spans="1:15" ht="45" customHeight="1" x14ac:dyDescent="0.25">
      <c r="A29" s="237"/>
      <c r="B29" s="313" t="s">
        <v>801</v>
      </c>
      <c r="C29" s="233" t="s">
        <v>770</v>
      </c>
      <c r="D29" s="233" t="s">
        <v>964</v>
      </c>
      <c r="E29" s="234" t="s">
        <v>757</v>
      </c>
      <c r="F29" s="233" t="s">
        <v>765</v>
      </c>
      <c r="G29" s="295" t="s">
        <v>802</v>
      </c>
      <c r="H29" s="233" t="s">
        <v>803</v>
      </c>
      <c r="I29" s="233" t="s">
        <v>827</v>
      </c>
      <c r="J29" s="235" t="s">
        <v>800</v>
      </c>
      <c r="K29" s="233" t="s">
        <v>103</v>
      </c>
      <c r="L29" s="233" t="s">
        <v>128</v>
      </c>
      <c r="M29" s="312" t="s">
        <v>128</v>
      </c>
      <c r="N29" s="510"/>
      <c r="O29" s="236" t="s">
        <v>852</v>
      </c>
    </row>
    <row r="30" spans="1:15" ht="45" customHeight="1" x14ac:dyDescent="0.25">
      <c r="A30" s="237"/>
      <c r="B30" s="313" t="s">
        <v>794</v>
      </c>
      <c r="C30" s="233" t="s">
        <v>756</v>
      </c>
      <c r="D30" s="233" t="s">
        <v>83</v>
      </c>
      <c r="E30" s="234" t="s">
        <v>757</v>
      </c>
      <c r="F30" s="233" t="s">
        <v>758</v>
      </c>
      <c r="G30" s="233" t="s">
        <v>796</v>
      </c>
      <c r="H30" s="233" t="s">
        <v>778</v>
      </c>
      <c r="I30" s="233" t="s">
        <v>1061</v>
      </c>
      <c r="J30" s="235" t="s">
        <v>762</v>
      </c>
      <c r="K30" s="233" t="s">
        <v>128</v>
      </c>
      <c r="L30" s="233" t="s">
        <v>103</v>
      </c>
      <c r="M30" s="312" t="s">
        <v>103</v>
      </c>
      <c r="N30" s="510"/>
      <c r="O30" s="236"/>
    </row>
    <row r="31" spans="1:15" ht="45" customHeight="1" x14ac:dyDescent="0.25">
      <c r="A31" s="237"/>
      <c r="B31" s="313" t="s">
        <v>755</v>
      </c>
      <c r="C31" s="233" t="s">
        <v>756</v>
      </c>
      <c r="D31" s="233" t="s">
        <v>77</v>
      </c>
      <c r="E31" s="234" t="s">
        <v>757</v>
      </c>
      <c r="F31" s="233" t="s">
        <v>758</v>
      </c>
      <c r="G31" s="233" t="s">
        <v>759</v>
      </c>
      <c r="H31" s="233" t="s">
        <v>760</v>
      </c>
      <c r="I31" s="233" t="s">
        <v>761</v>
      </c>
      <c r="J31" s="235" t="s">
        <v>762</v>
      </c>
      <c r="K31" s="233" t="s">
        <v>103</v>
      </c>
      <c r="L31" s="233" t="s">
        <v>128</v>
      </c>
      <c r="M31" s="312" t="s">
        <v>103</v>
      </c>
      <c r="N31" s="510"/>
      <c r="O31" s="236"/>
    </row>
    <row r="32" spans="1:15" ht="45" customHeight="1" x14ac:dyDescent="0.25">
      <c r="A32" s="237"/>
      <c r="B32" s="313" t="s">
        <v>797</v>
      </c>
      <c r="C32" s="233" t="s">
        <v>756</v>
      </c>
      <c r="D32" s="233" t="s">
        <v>963</v>
      </c>
      <c r="E32" s="234" t="s">
        <v>757</v>
      </c>
      <c r="F32" s="233" t="s">
        <v>758</v>
      </c>
      <c r="G32" s="233" t="s">
        <v>798</v>
      </c>
      <c r="H32" s="233" t="s">
        <v>799</v>
      </c>
      <c r="I32" s="233" t="s">
        <v>827</v>
      </c>
      <c r="J32" s="235" t="s">
        <v>800</v>
      </c>
      <c r="K32" s="233" t="s">
        <v>103</v>
      </c>
      <c r="L32" s="233" t="s">
        <v>128</v>
      </c>
      <c r="M32" s="312" t="s">
        <v>128</v>
      </c>
      <c r="N32" s="510"/>
      <c r="O32" s="236"/>
    </row>
    <row r="33" spans="1:15" ht="45" customHeight="1" x14ac:dyDescent="0.25">
      <c r="A33" s="237"/>
      <c r="B33" s="313" t="s">
        <v>780</v>
      </c>
      <c r="C33" s="233" t="s">
        <v>764</v>
      </c>
      <c r="D33" s="233" t="s">
        <v>951</v>
      </c>
      <c r="E33" s="234" t="s">
        <v>757</v>
      </c>
      <c r="F33" s="233" t="s">
        <v>782</v>
      </c>
      <c r="G33" s="233" t="s">
        <v>782</v>
      </c>
      <c r="H33" s="233" t="s">
        <v>778</v>
      </c>
      <c r="I33" s="233" t="s">
        <v>761</v>
      </c>
      <c r="J33" s="235" t="s">
        <v>783</v>
      </c>
      <c r="K33" s="233" t="s">
        <v>128</v>
      </c>
      <c r="L33" s="233" t="s">
        <v>103</v>
      </c>
      <c r="M33" s="312" t="s">
        <v>103</v>
      </c>
      <c r="N33" s="510"/>
      <c r="O33" s="236" t="s">
        <v>864</v>
      </c>
    </row>
    <row r="34" spans="1:15" ht="45" customHeight="1" x14ac:dyDescent="0.25">
      <c r="A34" s="237"/>
      <c r="B34" s="313" t="s">
        <v>763</v>
      </c>
      <c r="C34" s="233" t="s">
        <v>764</v>
      </c>
      <c r="D34" s="233" t="s">
        <v>78</v>
      </c>
      <c r="E34" s="234" t="s">
        <v>757</v>
      </c>
      <c r="F34" s="233" t="s">
        <v>765</v>
      </c>
      <c r="G34" s="233" t="s">
        <v>766</v>
      </c>
      <c r="H34" s="233" t="s">
        <v>760</v>
      </c>
      <c r="I34" s="233" t="s">
        <v>761</v>
      </c>
      <c r="J34" s="235" t="s">
        <v>767</v>
      </c>
      <c r="K34" s="233" t="s">
        <v>103</v>
      </c>
      <c r="L34" s="233" t="s">
        <v>128</v>
      </c>
      <c r="M34" s="312" t="s">
        <v>103</v>
      </c>
      <c r="N34" s="510"/>
      <c r="O34" s="236" t="s">
        <v>870</v>
      </c>
    </row>
    <row r="35" spans="1:15" ht="45" customHeight="1" x14ac:dyDescent="0.25">
      <c r="A35" s="237"/>
      <c r="B35" s="313" t="s">
        <v>1032</v>
      </c>
      <c r="C35" s="233" t="s">
        <v>804</v>
      </c>
      <c r="D35" s="233" t="s">
        <v>965</v>
      </c>
      <c r="E35" s="234" t="s">
        <v>757</v>
      </c>
      <c r="F35" s="233" t="s">
        <v>805</v>
      </c>
      <c r="G35" s="233" t="s">
        <v>806</v>
      </c>
      <c r="H35" s="233" t="s">
        <v>803</v>
      </c>
      <c r="I35" s="233" t="s">
        <v>827</v>
      </c>
      <c r="J35" s="235" t="s">
        <v>800</v>
      </c>
      <c r="K35" s="233" t="s">
        <v>103</v>
      </c>
      <c r="L35" s="233" t="s">
        <v>128</v>
      </c>
      <c r="M35" s="312" t="s">
        <v>128</v>
      </c>
      <c r="N35" s="510"/>
      <c r="O35" s="236" t="s">
        <v>876</v>
      </c>
    </row>
    <row r="36" spans="1:15" ht="69.75" customHeight="1" x14ac:dyDescent="0.25">
      <c r="A36" s="237"/>
      <c r="B36" s="307" t="s">
        <v>813</v>
      </c>
      <c r="C36" s="239" t="s">
        <v>814</v>
      </c>
      <c r="D36" s="239" t="s">
        <v>593</v>
      </c>
      <c r="E36" s="241" t="s">
        <v>815</v>
      </c>
      <c r="F36" s="239" t="s">
        <v>816</v>
      </c>
      <c r="G36" s="239" t="s">
        <v>816</v>
      </c>
      <c r="H36" s="239" t="s">
        <v>778</v>
      </c>
      <c r="I36" s="233" t="s">
        <v>1061</v>
      </c>
      <c r="J36" s="240" t="s">
        <v>817</v>
      </c>
      <c r="K36" s="233" t="s">
        <v>1027</v>
      </c>
      <c r="L36" s="233" t="s">
        <v>128</v>
      </c>
      <c r="M36" s="312" t="s">
        <v>103</v>
      </c>
      <c r="N36" s="510"/>
      <c r="O36" s="236" t="s">
        <v>882</v>
      </c>
    </row>
    <row r="37" spans="1:15" ht="105" x14ac:dyDescent="0.25">
      <c r="A37" s="237"/>
      <c r="B37" s="314" t="s">
        <v>1030</v>
      </c>
      <c r="C37" s="233"/>
      <c r="D37" s="233"/>
      <c r="E37" s="234"/>
      <c r="F37" s="233"/>
      <c r="G37" s="233"/>
      <c r="H37" s="233"/>
      <c r="I37" s="233"/>
      <c r="J37" s="235"/>
      <c r="K37" s="233" t="s">
        <v>1028</v>
      </c>
      <c r="L37" s="233" t="s">
        <v>128</v>
      </c>
      <c r="M37" s="312" t="s">
        <v>819</v>
      </c>
      <c r="N37" s="510"/>
      <c r="O37" s="236" t="s">
        <v>882</v>
      </c>
    </row>
    <row r="38" spans="1:15" ht="60" x14ac:dyDescent="0.25">
      <c r="A38" s="237"/>
      <c r="B38" s="314" t="s">
        <v>820</v>
      </c>
      <c r="C38" s="233"/>
      <c r="D38" s="233"/>
      <c r="E38" s="234"/>
      <c r="F38" s="233"/>
      <c r="G38" s="233"/>
      <c r="H38" s="233"/>
      <c r="I38" s="233"/>
      <c r="J38" s="235"/>
      <c r="K38" s="233"/>
      <c r="L38" s="233"/>
      <c r="M38" s="312"/>
      <c r="N38" s="510"/>
      <c r="O38" s="236"/>
    </row>
    <row r="39" spans="1:15" ht="60" x14ac:dyDescent="0.25">
      <c r="A39" s="237"/>
      <c r="B39" s="314" t="s">
        <v>1029</v>
      </c>
      <c r="C39" s="234"/>
      <c r="D39" s="234"/>
      <c r="E39" s="234"/>
      <c r="F39" s="234"/>
      <c r="G39" s="234"/>
      <c r="H39" s="234"/>
      <c r="I39" s="234"/>
      <c r="J39" s="289"/>
      <c r="K39" s="234"/>
      <c r="L39" s="234"/>
      <c r="M39" s="315"/>
      <c r="N39" s="510"/>
      <c r="O39" s="236"/>
    </row>
    <row r="40" spans="1:15" ht="30" x14ac:dyDescent="0.25">
      <c r="A40" s="237"/>
      <c r="B40" s="307" t="s">
        <v>821</v>
      </c>
      <c r="C40" s="239" t="s">
        <v>822</v>
      </c>
      <c r="D40" s="239" t="s">
        <v>971</v>
      </c>
      <c r="E40" s="241" t="s">
        <v>823</v>
      </c>
      <c r="F40" s="239" t="s">
        <v>822</v>
      </c>
      <c r="G40" s="239" t="s">
        <v>822</v>
      </c>
      <c r="H40" s="239" t="s">
        <v>778</v>
      </c>
      <c r="I40" s="233" t="s">
        <v>93</v>
      </c>
      <c r="J40" s="240" t="s">
        <v>824</v>
      </c>
      <c r="K40" s="233" t="s">
        <v>1027</v>
      </c>
      <c r="L40" s="233" t="s">
        <v>128</v>
      </c>
      <c r="M40" s="312" t="s">
        <v>104</v>
      </c>
      <c r="N40" s="510"/>
      <c r="O40" s="236"/>
    </row>
    <row r="41" spans="1:15" ht="30" x14ac:dyDescent="0.25">
      <c r="A41" s="237"/>
      <c r="B41" s="307" t="s">
        <v>825</v>
      </c>
      <c r="C41" s="239" t="s">
        <v>975</v>
      </c>
      <c r="D41" s="239" t="s">
        <v>1057</v>
      </c>
      <c r="E41" s="241" t="s">
        <v>826</v>
      </c>
      <c r="F41" s="239" t="s">
        <v>826</v>
      </c>
      <c r="G41" s="239" t="s">
        <v>826</v>
      </c>
      <c r="H41" s="239" t="s">
        <v>778</v>
      </c>
      <c r="I41" s="233" t="s">
        <v>827</v>
      </c>
      <c r="J41" s="240" t="s">
        <v>828</v>
      </c>
      <c r="K41" s="233" t="s">
        <v>1027</v>
      </c>
      <c r="L41" s="233" t="s">
        <v>128</v>
      </c>
      <c r="M41" s="312" t="s">
        <v>104</v>
      </c>
      <c r="N41" s="510"/>
      <c r="O41" s="236"/>
    </row>
    <row r="42" spans="1:15" ht="30" x14ac:dyDescent="0.25">
      <c r="A42" s="237"/>
      <c r="B42" s="313" t="s">
        <v>829</v>
      </c>
      <c r="C42" s="233" t="s">
        <v>975</v>
      </c>
      <c r="D42" s="239" t="s">
        <v>1058</v>
      </c>
      <c r="E42" s="234" t="s">
        <v>830</v>
      </c>
      <c r="F42" s="233" t="s">
        <v>830</v>
      </c>
      <c r="G42" s="233" t="s">
        <v>830</v>
      </c>
      <c r="H42" s="233" t="s">
        <v>778</v>
      </c>
      <c r="I42" s="233" t="s">
        <v>827</v>
      </c>
      <c r="J42" s="235" t="s">
        <v>828</v>
      </c>
      <c r="K42" s="233" t="s">
        <v>1027</v>
      </c>
      <c r="L42" s="233" t="s">
        <v>128</v>
      </c>
      <c r="M42" s="312" t="s">
        <v>128</v>
      </c>
      <c r="N42" s="510"/>
      <c r="O42" s="236"/>
    </row>
    <row r="43" spans="1:15" ht="27" customHeight="1" x14ac:dyDescent="0.25">
      <c r="A43" s="237"/>
      <c r="B43" s="514" t="s">
        <v>909</v>
      </c>
      <c r="C43" s="515"/>
      <c r="D43" s="515"/>
      <c r="E43" s="515"/>
      <c r="F43" s="515"/>
      <c r="G43" s="515"/>
      <c r="H43" s="515"/>
      <c r="I43" s="515"/>
      <c r="J43" s="515"/>
      <c r="K43" s="515"/>
      <c r="L43" s="515"/>
      <c r="M43" s="516"/>
      <c r="N43" s="510"/>
      <c r="O43" s="236"/>
    </row>
    <row r="44" spans="1:15" ht="60.95" customHeight="1" x14ac:dyDescent="0.25">
      <c r="A44" s="237"/>
      <c r="B44" s="313" t="s">
        <v>837</v>
      </c>
      <c r="C44" s="239" t="s">
        <v>70</v>
      </c>
      <c r="D44" s="238" t="s">
        <v>986</v>
      </c>
      <c r="E44" s="241" t="s">
        <v>928</v>
      </c>
      <c r="F44" s="238" t="s">
        <v>838</v>
      </c>
      <c r="G44" s="238" t="s">
        <v>838</v>
      </c>
      <c r="H44" s="233" t="s">
        <v>778</v>
      </c>
      <c r="I44" s="238" t="s">
        <v>1059</v>
      </c>
      <c r="J44" s="240" t="s">
        <v>841</v>
      </c>
      <c r="K44" s="233" t="s">
        <v>128</v>
      </c>
      <c r="L44" s="233" t="s">
        <v>974</v>
      </c>
      <c r="M44" s="312" t="s">
        <v>103</v>
      </c>
      <c r="N44" s="510"/>
      <c r="O44" s="236"/>
    </row>
    <row r="45" spans="1:15" ht="60.95" customHeight="1" x14ac:dyDescent="0.25">
      <c r="A45" s="237"/>
      <c r="B45" s="313" t="s">
        <v>990</v>
      </c>
      <c r="C45" s="239" t="s">
        <v>70</v>
      </c>
      <c r="D45" s="238" t="s">
        <v>987</v>
      </c>
      <c r="E45" s="241" t="s">
        <v>928</v>
      </c>
      <c r="F45" s="238" t="s">
        <v>838</v>
      </c>
      <c r="G45" s="238" t="s">
        <v>838</v>
      </c>
      <c r="H45" s="233" t="s">
        <v>778</v>
      </c>
      <c r="I45" s="238" t="s">
        <v>1059</v>
      </c>
      <c r="J45" s="240" t="s">
        <v>841</v>
      </c>
      <c r="K45" s="233" t="s">
        <v>128</v>
      </c>
      <c r="L45" s="233" t="s">
        <v>974</v>
      </c>
      <c r="M45" s="312" t="s">
        <v>103</v>
      </c>
      <c r="N45" s="510"/>
      <c r="O45" s="236"/>
    </row>
    <row r="46" spans="1:15" ht="60.95" customHeight="1" x14ac:dyDescent="0.25">
      <c r="A46" s="237"/>
      <c r="B46" s="313" t="s">
        <v>991</v>
      </c>
      <c r="C46" s="239" t="s">
        <v>70</v>
      </c>
      <c r="D46" s="238" t="s">
        <v>988</v>
      </c>
      <c r="E46" s="241" t="s">
        <v>928</v>
      </c>
      <c r="F46" s="238" t="s">
        <v>929</v>
      </c>
      <c r="G46" s="238" t="s">
        <v>929</v>
      </c>
      <c r="H46" s="233" t="s">
        <v>778</v>
      </c>
      <c r="I46" s="238" t="s">
        <v>1059</v>
      </c>
      <c r="J46" s="240" t="s">
        <v>1000</v>
      </c>
      <c r="K46" s="233" t="s">
        <v>128</v>
      </c>
      <c r="L46" s="233" t="s">
        <v>974</v>
      </c>
      <c r="M46" s="312" t="s">
        <v>103</v>
      </c>
      <c r="N46" s="510"/>
      <c r="O46" s="236"/>
    </row>
    <row r="47" spans="1:15" ht="60.95" customHeight="1" x14ac:dyDescent="0.25">
      <c r="A47" s="237"/>
      <c r="B47" s="313" t="s">
        <v>992</v>
      </c>
      <c r="C47" s="239" t="s">
        <v>70</v>
      </c>
      <c r="D47" s="238" t="s">
        <v>989</v>
      </c>
      <c r="E47" s="241" t="s">
        <v>928</v>
      </c>
      <c r="F47" s="238" t="s">
        <v>929</v>
      </c>
      <c r="G47" s="238" t="s">
        <v>929</v>
      </c>
      <c r="H47" s="233" t="s">
        <v>778</v>
      </c>
      <c r="I47" s="238" t="s">
        <v>1059</v>
      </c>
      <c r="J47" s="240" t="s">
        <v>1000</v>
      </c>
      <c r="K47" s="233" t="s">
        <v>128</v>
      </c>
      <c r="L47" s="233" t="s">
        <v>974</v>
      </c>
      <c r="M47" s="312" t="s">
        <v>103</v>
      </c>
      <c r="N47" s="510"/>
      <c r="O47" s="236"/>
    </row>
    <row r="48" spans="1:15" ht="60.95" customHeight="1" x14ac:dyDescent="0.25">
      <c r="A48" s="237"/>
      <c r="B48" s="307" t="s">
        <v>1055</v>
      </c>
      <c r="C48" s="239" t="s">
        <v>978</v>
      </c>
      <c r="D48" s="238" t="s">
        <v>1056</v>
      </c>
      <c r="E48" s="241" t="s">
        <v>1074</v>
      </c>
      <c r="F48" s="239" t="s">
        <v>1075</v>
      </c>
      <c r="G48" s="239" t="s">
        <v>1075</v>
      </c>
      <c r="H48" s="239" t="s">
        <v>941</v>
      </c>
      <c r="I48" s="233" t="s">
        <v>1034</v>
      </c>
      <c r="J48" s="240" t="s">
        <v>1076</v>
      </c>
      <c r="K48" s="233" t="s">
        <v>128</v>
      </c>
      <c r="L48" s="233" t="s">
        <v>974</v>
      </c>
      <c r="M48" s="312" t="s">
        <v>103</v>
      </c>
      <c r="N48" s="510"/>
      <c r="O48" s="236"/>
    </row>
    <row r="49" spans="1:15" ht="45" x14ac:dyDescent="0.25">
      <c r="A49" s="237"/>
      <c r="B49" s="313" t="s">
        <v>853</v>
      </c>
      <c r="C49" s="233" t="s">
        <v>854</v>
      </c>
      <c r="D49" s="233" t="s">
        <v>953</v>
      </c>
      <c r="E49" s="234" t="s">
        <v>930</v>
      </c>
      <c r="F49" s="233" t="s">
        <v>848</v>
      </c>
      <c r="G49" s="233" t="s">
        <v>848</v>
      </c>
      <c r="H49" s="233" t="s">
        <v>778</v>
      </c>
      <c r="I49" s="233" t="s">
        <v>1062</v>
      </c>
      <c r="J49" s="235" t="s">
        <v>931</v>
      </c>
      <c r="K49" s="233" t="s">
        <v>128</v>
      </c>
      <c r="L49" s="233" t="s">
        <v>974</v>
      </c>
      <c r="M49" s="312" t="s">
        <v>103</v>
      </c>
      <c r="N49" s="510"/>
      <c r="O49" s="236"/>
    </row>
    <row r="50" spans="1:15" ht="45" customHeight="1" x14ac:dyDescent="0.25">
      <c r="A50" s="237"/>
      <c r="B50" s="313" t="s">
        <v>936</v>
      </c>
      <c r="C50" s="233" t="s">
        <v>854</v>
      </c>
      <c r="D50" s="233" t="s">
        <v>954</v>
      </c>
      <c r="E50" s="234" t="s">
        <v>930</v>
      </c>
      <c r="F50" s="233" t="s">
        <v>863</v>
      </c>
      <c r="G50" s="233" t="s">
        <v>863</v>
      </c>
      <c r="H50" s="233" t="s">
        <v>778</v>
      </c>
      <c r="I50" s="233" t="s">
        <v>1034</v>
      </c>
      <c r="J50" s="235" t="s">
        <v>851</v>
      </c>
      <c r="K50" s="233" t="s">
        <v>103</v>
      </c>
      <c r="L50" s="233" t="s">
        <v>972</v>
      </c>
      <c r="M50" s="312" t="s">
        <v>103</v>
      </c>
      <c r="N50" s="510"/>
      <c r="O50" s="236"/>
    </row>
    <row r="51" spans="1:15" ht="48.75" customHeight="1" x14ac:dyDescent="0.25">
      <c r="A51" s="237"/>
      <c r="B51" s="313" t="s">
        <v>831</v>
      </c>
      <c r="C51" s="233" t="s">
        <v>72</v>
      </c>
      <c r="D51" s="233" t="s">
        <v>72</v>
      </c>
      <c r="E51" s="234" t="s">
        <v>932</v>
      </c>
      <c r="F51" s="233" t="s">
        <v>833</v>
      </c>
      <c r="G51" s="233" t="s">
        <v>833</v>
      </c>
      <c r="H51" s="233" t="s">
        <v>778</v>
      </c>
      <c r="I51" s="233" t="s">
        <v>1034</v>
      </c>
      <c r="J51" s="235" t="s">
        <v>835</v>
      </c>
      <c r="K51" s="233" t="s">
        <v>104</v>
      </c>
      <c r="L51" s="233" t="s">
        <v>974</v>
      </c>
      <c r="M51" s="312" t="s">
        <v>103</v>
      </c>
      <c r="N51" s="510"/>
      <c r="O51" s="236"/>
    </row>
    <row r="52" spans="1:15" ht="60.95" customHeight="1" x14ac:dyDescent="0.25">
      <c r="A52" s="237"/>
      <c r="B52" s="307" t="s">
        <v>807</v>
      </c>
      <c r="C52" s="239" t="s">
        <v>639</v>
      </c>
      <c r="D52" s="238" t="s">
        <v>639</v>
      </c>
      <c r="E52" s="241" t="s">
        <v>926</v>
      </c>
      <c r="F52" s="239" t="s">
        <v>810</v>
      </c>
      <c r="G52" s="239" t="s">
        <v>927</v>
      </c>
      <c r="H52" s="233" t="s">
        <v>778</v>
      </c>
      <c r="I52" s="233" t="s">
        <v>1035</v>
      </c>
      <c r="J52" s="240" t="s">
        <v>811</v>
      </c>
      <c r="K52" s="233" t="s">
        <v>128</v>
      </c>
      <c r="L52" s="233" t="s">
        <v>974</v>
      </c>
      <c r="M52" s="312" t="s">
        <v>103</v>
      </c>
      <c r="N52" s="510"/>
      <c r="O52" s="236"/>
    </row>
    <row r="53" spans="1:15" ht="45" customHeight="1" x14ac:dyDescent="0.25">
      <c r="A53" s="237"/>
      <c r="B53" s="313" t="s">
        <v>906</v>
      </c>
      <c r="C53" s="233" t="s">
        <v>639</v>
      </c>
      <c r="D53" s="233" t="s">
        <v>966</v>
      </c>
      <c r="E53" s="234" t="s">
        <v>926</v>
      </c>
      <c r="F53" s="233" t="s">
        <v>810</v>
      </c>
      <c r="G53" s="233" t="s">
        <v>907</v>
      </c>
      <c r="H53" s="238" t="s">
        <v>908</v>
      </c>
      <c r="I53" s="233" t="s">
        <v>827</v>
      </c>
      <c r="J53" s="235" t="s">
        <v>800</v>
      </c>
      <c r="K53" s="233" t="s">
        <v>836</v>
      </c>
      <c r="L53" s="233" t="s">
        <v>93</v>
      </c>
      <c r="M53" s="312" t="s">
        <v>128</v>
      </c>
      <c r="N53" s="510"/>
      <c r="O53" s="236"/>
    </row>
    <row r="54" spans="1:15" ht="45" customHeight="1" x14ac:dyDescent="0.25">
      <c r="A54" s="237"/>
      <c r="B54" s="307" t="s">
        <v>784</v>
      </c>
      <c r="C54" s="239" t="s">
        <v>739</v>
      </c>
      <c r="D54" s="238" t="s">
        <v>784</v>
      </c>
      <c r="E54" s="241" t="s">
        <v>827</v>
      </c>
      <c r="F54" s="239" t="s">
        <v>787</v>
      </c>
      <c r="G54" s="239" t="s">
        <v>787</v>
      </c>
      <c r="H54" s="233" t="s">
        <v>778</v>
      </c>
      <c r="I54" s="238" t="s">
        <v>1034</v>
      </c>
      <c r="J54" s="240" t="s">
        <v>788</v>
      </c>
      <c r="K54" s="233" t="s">
        <v>128</v>
      </c>
      <c r="L54" s="233" t="s">
        <v>972</v>
      </c>
      <c r="M54" s="312" t="s">
        <v>103</v>
      </c>
      <c r="N54" s="510"/>
      <c r="O54" s="236"/>
    </row>
    <row r="55" spans="1:15" ht="45" customHeight="1" x14ac:dyDescent="0.25">
      <c r="A55" s="237"/>
      <c r="B55" s="309" t="s">
        <v>897</v>
      </c>
      <c r="C55" s="233" t="s">
        <v>739</v>
      </c>
      <c r="D55" s="238" t="s">
        <v>968</v>
      </c>
      <c r="E55" s="234" t="s">
        <v>946</v>
      </c>
      <c r="F55" s="233" t="s">
        <v>900</v>
      </c>
      <c r="G55" s="308" t="s">
        <v>899</v>
      </c>
      <c r="H55" s="238" t="s">
        <v>901</v>
      </c>
      <c r="I55" s="233" t="s">
        <v>827</v>
      </c>
      <c r="J55" s="235" t="s">
        <v>800</v>
      </c>
      <c r="K55" s="233" t="s">
        <v>836</v>
      </c>
      <c r="L55" s="233" t="s">
        <v>93</v>
      </c>
      <c r="M55" s="312" t="s">
        <v>128</v>
      </c>
      <c r="N55" s="510"/>
      <c r="O55" s="236"/>
    </row>
    <row r="56" spans="1:15" ht="45" customHeight="1" x14ac:dyDescent="0.25">
      <c r="A56" s="237"/>
      <c r="B56" s="307" t="s">
        <v>865</v>
      </c>
      <c r="C56" s="239" t="s">
        <v>74</v>
      </c>
      <c r="D56" s="238" t="s">
        <v>955</v>
      </c>
      <c r="E56" s="241" t="s">
        <v>934</v>
      </c>
      <c r="F56" s="239" t="s">
        <v>867</v>
      </c>
      <c r="G56" s="239" t="s">
        <v>867</v>
      </c>
      <c r="H56" s="233" t="s">
        <v>778</v>
      </c>
      <c r="I56" s="233" t="s">
        <v>1036</v>
      </c>
      <c r="J56" s="240" t="s">
        <v>935</v>
      </c>
      <c r="K56" s="233" t="s">
        <v>128</v>
      </c>
      <c r="L56" s="238" t="s">
        <v>972</v>
      </c>
      <c r="M56" s="312" t="s">
        <v>103</v>
      </c>
      <c r="N56" s="510"/>
      <c r="O56" s="236"/>
    </row>
    <row r="57" spans="1:15" ht="45" customHeight="1" x14ac:dyDescent="0.25">
      <c r="A57" s="237"/>
      <c r="B57" s="313" t="s">
        <v>889</v>
      </c>
      <c r="C57" s="233" t="s">
        <v>74</v>
      </c>
      <c r="D57" s="233" t="s">
        <v>969</v>
      </c>
      <c r="E57" s="234" t="s">
        <v>934</v>
      </c>
      <c r="F57" s="233" t="s">
        <v>867</v>
      </c>
      <c r="G57" s="233" t="s">
        <v>890</v>
      </c>
      <c r="H57" s="233" t="s">
        <v>892</v>
      </c>
      <c r="I57" s="233" t="s">
        <v>827</v>
      </c>
      <c r="J57" s="235" t="s">
        <v>800</v>
      </c>
      <c r="K57" s="233" t="s">
        <v>836</v>
      </c>
      <c r="L57" s="233" t="s">
        <v>93</v>
      </c>
      <c r="M57" s="312" t="s">
        <v>128</v>
      </c>
      <c r="N57" s="510"/>
      <c r="O57" s="236"/>
    </row>
    <row r="58" spans="1:15" ht="45" customHeight="1" x14ac:dyDescent="0.25">
      <c r="A58" s="237"/>
      <c r="B58" s="307" t="s">
        <v>789</v>
      </c>
      <c r="C58" s="239" t="s">
        <v>738</v>
      </c>
      <c r="D58" s="238" t="s">
        <v>789</v>
      </c>
      <c r="E58" s="241" t="s">
        <v>940</v>
      </c>
      <c r="F58" s="239" t="s">
        <v>792</v>
      </c>
      <c r="G58" s="239" t="s">
        <v>792</v>
      </c>
      <c r="H58" s="239" t="s">
        <v>941</v>
      </c>
      <c r="I58" s="238" t="s">
        <v>1034</v>
      </c>
      <c r="J58" s="240" t="s">
        <v>793</v>
      </c>
      <c r="K58" s="233" t="s">
        <v>128</v>
      </c>
      <c r="L58" s="233" t="s">
        <v>972</v>
      </c>
      <c r="M58" s="312" t="s">
        <v>103</v>
      </c>
      <c r="N58" s="510"/>
      <c r="O58" s="236"/>
    </row>
    <row r="59" spans="1:15" ht="45" customHeight="1" x14ac:dyDescent="0.25">
      <c r="A59" s="237"/>
      <c r="B59" s="309" t="s">
        <v>893</v>
      </c>
      <c r="C59" s="238" t="s">
        <v>738</v>
      </c>
      <c r="D59" s="238" t="s">
        <v>970</v>
      </c>
      <c r="E59" s="234" t="s">
        <v>934</v>
      </c>
      <c r="F59" s="233" t="s">
        <v>792</v>
      </c>
      <c r="G59" s="308" t="s">
        <v>895</v>
      </c>
      <c r="H59" s="233" t="s">
        <v>896</v>
      </c>
      <c r="I59" s="233" t="s">
        <v>827</v>
      </c>
      <c r="J59" s="235" t="s">
        <v>800</v>
      </c>
      <c r="K59" s="233" t="s">
        <v>836</v>
      </c>
      <c r="L59" s="233" t="s">
        <v>93</v>
      </c>
      <c r="M59" s="312" t="s">
        <v>128</v>
      </c>
      <c r="N59" s="510"/>
      <c r="O59" s="236"/>
    </row>
    <row r="60" spans="1:15" ht="45" customHeight="1" x14ac:dyDescent="0.25">
      <c r="A60" s="237"/>
      <c r="B60" s="313" t="s">
        <v>877</v>
      </c>
      <c r="C60" s="233" t="s">
        <v>737</v>
      </c>
      <c r="D60" s="233" t="s">
        <v>653</v>
      </c>
      <c r="E60" s="234" t="s">
        <v>1038</v>
      </c>
      <c r="F60" s="233" t="s">
        <v>880</v>
      </c>
      <c r="G60" s="233" t="s">
        <v>880</v>
      </c>
      <c r="H60" s="233" t="s">
        <v>778</v>
      </c>
      <c r="I60" s="233" t="s">
        <v>1034</v>
      </c>
      <c r="J60" s="235" t="s">
        <v>881</v>
      </c>
      <c r="K60" s="233" t="s">
        <v>836</v>
      </c>
      <c r="L60" s="233" t="s">
        <v>973</v>
      </c>
      <c r="M60" s="312" t="s">
        <v>888</v>
      </c>
      <c r="N60" s="510"/>
      <c r="O60" s="236"/>
    </row>
    <row r="61" spans="1:15" ht="45" customHeight="1" x14ac:dyDescent="0.25">
      <c r="A61" s="237"/>
      <c r="B61" s="313" t="s">
        <v>883</v>
      </c>
      <c r="C61" s="233" t="s">
        <v>737</v>
      </c>
      <c r="D61" s="233" t="s">
        <v>1033</v>
      </c>
      <c r="E61" s="234" t="s">
        <v>1038</v>
      </c>
      <c r="F61" s="233" t="s">
        <v>880</v>
      </c>
      <c r="G61" s="233" t="s">
        <v>880</v>
      </c>
      <c r="H61" s="233" t="s">
        <v>778</v>
      </c>
      <c r="I61" s="233" t="s">
        <v>827</v>
      </c>
      <c r="J61" s="235" t="s">
        <v>881</v>
      </c>
      <c r="K61" s="233" t="s">
        <v>836</v>
      </c>
      <c r="L61" s="233" t="s">
        <v>93</v>
      </c>
      <c r="M61" s="312" t="s">
        <v>128</v>
      </c>
      <c r="N61" s="510"/>
      <c r="O61" s="236" t="s">
        <v>842</v>
      </c>
    </row>
    <row r="62" spans="1:15" ht="45" customHeight="1" x14ac:dyDescent="0.25">
      <c r="A62" s="237"/>
      <c r="B62" s="313" t="s">
        <v>884</v>
      </c>
      <c r="C62" s="233" t="s">
        <v>977</v>
      </c>
      <c r="D62" s="233" t="s">
        <v>1037</v>
      </c>
      <c r="E62" s="234" t="s">
        <v>942</v>
      </c>
      <c r="F62" s="233" t="s">
        <v>886</v>
      </c>
      <c r="G62" s="233" t="s">
        <v>886</v>
      </c>
      <c r="H62" s="233" t="s">
        <v>778</v>
      </c>
      <c r="I62" s="238" t="s">
        <v>1034</v>
      </c>
      <c r="J62" s="235" t="s">
        <v>887</v>
      </c>
      <c r="K62" s="233" t="s">
        <v>128</v>
      </c>
      <c r="L62" s="233" t="s">
        <v>974</v>
      </c>
      <c r="M62" s="312" t="s">
        <v>103</v>
      </c>
      <c r="N62" s="510"/>
      <c r="O62" s="236" t="s">
        <v>842</v>
      </c>
    </row>
    <row r="63" spans="1:15" ht="45" customHeight="1" x14ac:dyDescent="0.25">
      <c r="A63" s="237"/>
      <c r="B63" s="313" t="s">
        <v>904</v>
      </c>
      <c r="C63" s="233" t="s">
        <v>977</v>
      </c>
      <c r="D63" s="233" t="s">
        <v>967</v>
      </c>
      <c r="E63" s="234" t="s">
        <v>942</v>
      </c>
      <c r="F63" s="233" t="s">
        <v>886</v>
      </c>
      <c r="G63" s="233" t="s">
        <v>904</v>
      </c>
      <c r="H63" s="238" t="s">
        <v>905</v>
      </c>
      <c r="I63" s="233" t="s">
        <v>827</v>
      </c>
      <c r="J63" s="235" t="s">
        <v>800</v>
      </c>
      <c r="K63" s="233" t="s">
        <v>836</v>
      </c>
      <c r="L63" s="233" t="s">
        <v>93</v>
      </c>
      <c r="M63" s="312" t="s">
        <v>128</v>
      </c>
      <c r="N63" s="510"/>
      <c r="O63" s="236"/>
    </row>
    <row r="64" spans="1:15" ht="45" customHeight="1" x14ac:dyDescent="0.25">
      <c r="A64" s="237"/>
      <c r="B64" s="313" t="s">
        <v>775</v>
      </c>
      <c r="C64" s="233" t="s">
        <v>770</v>
      </c>
      <c r="D64" s="233" t="s">
        <v>776</v>
      </c>
      <c r="E64" s="234" t="s">
        <v>910</v>
      </c>
      <c r="F64" s="233" t="s">
        <v>765</v>
      </c>
      <c r="G64" s="233" t="s">
        <v>777</v>
      </c>
      <c r="H64" s="233" t="s">
        <v>778</v>
      </c>
      <c r="I64" s="233" t="s">
        <v>1034</v>
      </c>
      <c r="J64" s="235" t="s">
        <v>779</v>
      </c>
      <c r="K64" s="233" t="s">
        <v>128</v>
      </c>
      <c r="L64" s="233" t="s">
        <v>974</v>
      </c>
      <c r="M64" s="312" t="s">
        <v>103</v>
      </c>
      <c r="N64" s="510"/>
      <c r="O64" s="236"/>
    </row>
    <row r="65" spans="1:15" ht="45" customHeight="1" x14ac:dyDescent="0.25">
      <c r="A65" s="237"/>
      <c r="B65" s="313" t="s">
        <v>769</v>
      </c>
      <c r="C65" s="233" t="s">
        <v>770</v>
      </c>
      <c r="D65" s="233" t="s">
        <v>771</v>
      </c>
      <c r="E65" s="234" t="s">
        <v>910</v>
      </c>
      <c r="F65" s="233" t="s">
        <v>765</v>
      </c>
      <c r="G65" s="233" t="s">
        <v>772</v>
      </c>
      <c r="H65" s="233" t="s">
        <v>760</v>
      </c>
      <c r="I65" s="233" t="s">
        <v>1034</v>
      </c>
      <c r="J65" s="235" t="s">
        <v>774</v>
      </c>
      <c r="K65" s="233" t="s">
        <v>103</v>
      </c>
      <c r="L65" s="233" t="s">
        <v>972</v>
      </c>
      <c r="M65" s="312" t="s">
        <v>103</v>
      </c>
      <c r="N65" s="510"/>
      <c r="O65" s="236" t="s">
        <v>842</v>
      </c>
    </row>
    <row r="66" spans="1:15" ht="45" customHeight="1" x14ac:dyDescent="0.25">
      <c r="A66" s="237"/>
      <c r="B66" s="313" t="s">
        <v>801</v>
      </c>
      <c r="C66" s="233" t="s">
        <v>770</v>
      </c>
      <c r="D66" s="233" t="s">
        <v>964</v>
      </c>
      <c r="E66" s="234" t="s">
        <v>910</v>
      </c>
      <c r="F66" s="233" t="s">
        <v>765</v>
      </c>
      <c r="G66" s="233" t="s">
        <v>944</v>
      </c>
      <c r="H66" s="233" t="s">
        <v>799</v>
      </c>
      <c r="I66" s="233" t="s">
        <v>827</v>
      </c>
      <c r="J66" s="235" t="s">
        <v>800</v>
      </c>
      <c r="K66" s="233" t="s">
        <v>103</v>
      </c>
      <c r="L66" s="233" t="s">
        <v>93</v>
      </c>
      <c r="M66" s="312" t="s">
        <v>128</v>
      </c>
      <c r="N66" s="510"/>
      <c r="O66" s="236" t="s">
        <v>933</v>
      </c>
    </row>
    <row r="67" spans="1:15" ht="48" customHeight="1" x14ac:dyDescent="0.25">
      <c r="A67" s="237"/>
      <c r="B67" s="313" t="s">
        <v>794</v>
      </c>
      <c r="C67" s="233" t="s">
        <v>756</v>
      </c>
      <c r="D67" s="233" t="s">
        <v>795</v>
      </c>
      <c r="E67" s="234" t="s">
        <v>910</v>
      </c>
      <c r="F67" s="233" t="s">
        <v>758</v>
      </c>
      <c r="G67" s="233" t="s">
        <v>796</v>
      </c>
      <c r="H67" s="233" t="s">
        <v>778</v>
      </c>
      <c r="I67" s="233" t="s">
        <v>1034</v>
      </c>
      <c r="J67" s="235" t="s">
        <v>762</v>
      </c>
      <c r="K67" s="233" t="s">
        <v>128</v>
      </c>
      <c r="L67" s="233" t="s">
        <v>974</v>
      </c>
      <c r="M67" s="312" t="s">
        <v>103</v>
      </c>
      <c r="N67" s="510"/>
      <c r="O67" s="236"/>
    </row>
    <row r="68" spans="1:15" ht="45" x14ac:dyDescent="0.25">
      <c r="A68" s="237"/>
      <c r="B68" s="313" t="s">
        <v>755</v>
      </c>
      <c r="C68" s="233" t="s">
        <v>756</v>
      </c>
      <c r="D68" s="233" t="s">
        <v>77</v>
      </c>
      <c r="E68" s="234" t="s">
        <v>910</v>
      </c>
      <c r="F68" s="233" t="s">
        <v>758</v>
      </c>
      <c r="G68" s="233" t="s">
        <v>759</v>
      </c>
      <c r="H68" s="233" t="s">
        <v>760</v>
      </c>
      <c r="I68" s="233" t="s">
        <v>1034</v>
      </c>
      <c r="J68" s="235" t="s">
        <v>762</v>
      </c>
      <c r="K68" s="233" t="s">
        <v>103</v>
      </c>
      <c r="L68" s="238" t="s">
        <v>972</v>
      </c>
      <c r="M68" s="312" t="s">
        <v>103</v>
      </c>
      <c r="N68" s="510"/>
      <c r="O68" s="236" t="s">
        <v>937</v>
      </c>
    </row>
    <row r="69" spans="1:15" ht="45" customHeight="1" x14ac:dyDescent="0.25">
      <c r="A69" s="237"/>
      <c r="B69" s="313" t="s">
        <v>797</v>
      </c>
      <c r="C69" s="233" t="s">
        <v>756</v>
      </c>
      <c r="D69" s="233" t="s">
        <v>963</v>
      </c>
      <c r="E69" s="234" t="s">
        <v>910</v>
      </c>
      <c r="F69" s="233" t="s">
        <v>758</v>
      </c>
      <c r="G69" s="233" t="s">
        <v>943</v>
      </c>
      <c r="H69" s="233" t="s">
        <v>799</v>
      </c>
      <c r="I69" s="233" t="s">
        <v>827</v>
      </c>
      <c r="J69" s="235" t="s">
        <v>800</v>
      </c>
      <c r="K69" s="233" t="s">
        <v>103</v>
      </c>
      <c r="L69" s="233" t="s">
        <v>93</v>
      </c>
      <c r="M69" s="312" t="s">
        <v>128</v>
      </c>
      <c r="N69" s="510"/>
      <c r="O69" s="236" t="s">
        <v>818</v>
      </c>
    </row>
    <row r="70" spans="1:15" ht="48.75" customHeight="1" x14ac:dyDescent="0.25">
      <c r="A70" s="237"/>
      <c r="B70" s="313" t="s">
        <v>780</v>
      </c>
      <c r="C70" s="233" t="s">
        <v>764</v>
      </c>
      <c r="D70" s="233" t="s">
        <v>781</v>
      </c>
      <c r="E70" s="234" t="s">
        <v>910</v>
      </c>
      <c r="F70" s="233" t="s">
        <v>805</v>
      </c>
      <c r="G70" s="233" t="s">
        <v>782</v>
      </c>
      <c r="H70" s="233" t="s">
        <v>778</v>
      </c>
      <c r="I70" s="233" t="s">
        <v>1034</v>
      </c>
      <c r="J70" s="235" t="s">
        <v>783</v>
      </c>
      <c r="K70" s="233" t="s">
        <v>128</v>
      </c>
      <c r="L70" s="233" t="s">
        <v>972</v>
      </c>
      <c r="M70" s="312" t="s">
        <v>103</v>
      </c>
      <c r="N70" s="510"/>
      <c r="O70" s="236" t="s">
        <v>882</v>
      </c>
    </row>
    <row r="71" spans="1:15" ht="30" x14ac:dyDescent="0.25">
      <c r="A71" s="237"/>
      <c r="B71" s="313" t="s">
        <v>763</v>
      </c>
      <c r="C71" s="233" t="s">
        <v>764</v>
      </c>
      <c r="D71" s="233" t="s">
        <v>78</v>
      </c>
      <c r="E71" s="234" t="s">
        <v>910</v>
      </c>
      <c r="F71" s="233" t="s">
        <v>805</v>
      </c>
      <c r="G71" s="233" t="s">
        <v>766</v>
      </c>
      <c r="H71" s="233" t="s">
        <v>760</v>
      </c>
      <c r="I71" s="233" t="s">
        <v>1034</v>
      </c>
      <c r="J71" s="240" t="s">
        <v>911</v>
      </c>
      <c r="K71" s="233" t="s">
        <v>103</v>
      </c>
      <c r="L71" s="238" t="s">
        <v>972</v>
      </c>
      <c r="M71" s="312" t="s">
        <v>103</v>
      </c>
      <c r="N71" s="510"/>
      <c r="O71" s="236" t="s">
        <v>882</v>
      </c>
    </row>
    <row r="72" spans="1:15" ht="45" customHeight="1" x14ac:dyDescent="0.25">
      <c r="A72" s="237"/>
      <c r="B72" s="313" t="s">
        <v>1032</v>
      </c>
      <c r="C72" s="233" t="s">
        <v>804</v>
      </c>
      <c r="D72" s="233" t="s">
        <v>965</v>
      </c>
      <c r="E72" s="234" t="s">
        <v>910</v>
      </c>
      <c r="F72" s="233" t="s">
        <v>805</v>
      </c>
      <c r="G72" s="233" t="s">
        <v>945</v>
      </c>
      <c r="H72" s="233" t="s">
        <v>799</v>
      </c>
      <c r="I72" s="233" t="s">
        <v>827</v>
      </c>
      <c r="J72" s="235" t="s">
        <v>800</v>
      </c>
      <c r="K72" s="233" t="s">
        <v>103</v>
      </c>
      <c r="L72" s="233" t="s">
        <v>93</v>
      </c>
      <c r="M72" s="312" t="s">
        <v>128</v>
      </c>
      <c r="N72" s="510"/>
      <c r="O72" s="236"/>
    </row>
    <row r="73" spans="1:15" ht="45" customHeight="1" x14ac:dyDescent="0.25">
      <c r="A73" s="237"/>
      <c r="B73" s="307" t="s">
        <v>912</v>
      </c>
      <c r="C73" s="233" t="s">
        <v>913</v>
      </c>
      <c r="D73" s="239" t="s">
        <v>79</v>
      </c>
      <c r="E73" s="234" t="s">
        <v>914</v>
      </c>
      <c r="F73" s="233" t="s">
        <v>915</v>
      </c>
      <c r="G73" s="233" t="s">
        <v>916</v>
      </c>
      <c r="H73" s="233" t="s">
        <v>778</v>
      </c>
      <c r="I73" s="238" t="s">
        <v>917</v>
      </c>
      <c r="J73" s="240" t="s">
        <v>918</v>
      </c>
      <c r="K73" s="233" t="s">
        <v>128</v>
      </c>
      <c r="L73" s="238" t="s">
        <v>972</v>
      </c>
      <c r="M73" s="312" t="s">
        <v>103</v>
      </c>
      <c r="N73" s="510"/>
      <c r="O73" s="236"/>
    </row>
    <row r="74" spans="1:15" ht="45" customHeight="1" x14ac:dyDescent="0.25">
      <c r="A74" s="237"/>
      <c r="B74" s="307" t="s">
        <v>912</v>
      </c>
      <c r="C74" s="233" t="s">
        <v>913</v>
      </c>
      <c r="D74" s="239" t="s">
        <v>958</v>
      </c>
      <c r="E74" s="234" t="s">
        <v>914</v>
      </c>
      <c r="F74" s="233" t="s">
        <v>915</v>
      </c>
      <c r="G74" s="233" t="s">
        <v>919</v>
      </c>
      <c r="H74" s="233" t="s">
        <v>778</v>
      </c>
      <c r="I74" s="238" t="s">
        <v>917</v>
      </c>
      <c r="J74" s="240" t="s">
        <v>918</v>
      </c>
      <c r="K74" s="233" t="s">
        <v>128</v>
      </c>
      <c r="L74" s="238" t="s">
        <v>972</v>
      </c>
      <c r="M74" s="312" t="s">
        <v>103</v>
      </c>
      <c r="N74" s="510"/>
      <c r="O74" s="236"/>
    </row>
    <row r="75" spans="1:15" ht="45" customHeight="1" x14ac:dyDescent="0.25">
      <c r="A75" s="237"/>
      <c r="B75" s="307" t="s">
        <v>912</v>
      </c>
      <c r="C75" s="233" t="s">
        <v>913</v>
      </c>
      <c r="D75" s="239" t="s">
        <v>80</v>
      </c>
      <c r="E75" s="234" t="s">
        <v>914</v>
      </c>
      <c r="F75" s="233" t="s">
        <v>915</v>
      </c>
      <c r="G75" s="233" t="s">
        <v>920</v>
      </c>
      <c r="H75" s="233" t="s">
        <v>778</v>
      </c>
      <c r="I75" s="238" t="s">
        <v>917</v>
      </c>
      <c r="J75" s="240" t="s">
        <v>918</v>
      </c>
      <c r="K75" s="233" t="s">
        <v>128</v>
      </c>
      <c r="L75" s="238" t="s">
        <v>972</v>
      </c>
      <c r="M75" s="312" t="s">
        <v>103</v>
      </c>
      <c r="N75" s="510"/>
      <c r="O75" s="236"/>
    </row>
    <row r="76" spans="1:15" ht="45" customHeight="1" x14ac:dyDescent="0.25">
      <c r="A76" s="237"/>
      <c r="B76" s="307" t="s">
        <v>912</v>
      </c>
      <c r="C76" s="233" t="s">
        <v>913</v>
      </c>
      <c r="D76" s="239" t="s">
        <v>81</v>
      </c>
      <c r="E76" s="234" t="s">
        <v>914</v>
      </c>
      <c r="F76" s="233" t="s">
        <v>915</v>
      </c>
      <c r="G76" s="233" t="s">
        <v>921</v>
      </c>
      <c r="H76" s="233" t="s">
        <v>778</v>
      </c>
      <c r="I76" s="238" t="s">
        <v>917</v>
      </c>
      <c r="J76" s="240" t="s">
        <v>918</v>
      </c>
      <c r="K76" s="233" t="s">
        <v>128</v>
      </c>
      <c r="L76" s="238" t="s">
        <v>972</v>
      </c>
      <c r="M76" s="312" t="s">
        <v>103</v>
      </c>
      <c r="N76" s="510"/>
      <c r="O76" s="236"/>
    </row>
    <row r="77" spans="1:15" ht="45" customHeight="1" x14ac:dyDescent="0.25">
      <c r="A77" s="237"/>
      <c r="B77" s="307" t="s">
        <v>912</v>
      </c>
      <c r="C77" s="233" t="s">
        <v>913</v>
      </c>
      <c r="D77" s="238" t="s">
        <v>84</v>
      </c>
      <c r="E77" s="234" t="s">
        <v>914</v>
      </c>
      <c r="F77" s="233" t="s">
        <v>915</v>
      </c>
      <c r="G77" s="233" t="s">
        <v>922</v>
      </c>
      <c r="H77" s="233" t="s">
        <v>778</v>
      </c>
      <c r="I77" s="238" t="s">
        <v>917</v>
      </c>
      <c r="J77" s="240" t="s">
        <v>918</v>
      </c>
      <c r="K77" s="233" t="s">
        <v>103</v>
      </c>
      <c r="L77" s="238" t="s">
        <v>972</v>
      </c>
      <c r="M77" s="312" t="s">
        <v>103</v>
      </c>
      <c r="N77" s="510"/>
      <c r="O77" s="236"/>
    </row>
    <row r="78" spans="1:15" ht="45" customHeight="1" x14ac:dyDescent="0.25">
      <c r="A78" s="237"/>
      <c r="B78" s="307" t="s">
        <v>912</v>
      </c>
      <c r="C78" s="233" t="s">
        <v>913</v>
      </c>
      <c r="D78" s="239" t="s">
        <v>85</v>
      </c>
      <c r="E78" s="234" t="s">
        <v>914</v>
      </c>
      <c r="F78" s="233" t="s">
        <v>915</v>
      </c>
      <c r="G78" s="233" t="s">
        <v>923</v>
      </c>
      <c r="H78" s="233" t="s">
        <v>778</v>
      </c>
      <c r="I78" s="238" t="s">
        <v>917</v>
      </c>
      <c r="J78" s="240" t="s">
        <v>918</v>
      </c>
      <c r="K78" s="233" t="s">
        <v>103</v>
      </c>
      <c r="L78" s="238" t="s">
        <v>972</v>
      </c>
      <c r="M78" s="312" t="s">
        <v>103</v>
      </c>
      <c r="N78" s="510"/>
      <c r="O78" s="236"/>
    </row>
    <row r="79" spans="1:15" ht="45" customHeight="1" x14ac:dyDescent="0.25">
      <c r="A79" s="237"/>
      <c r="B79" s="307" t="s">
        <v>912</v>
      </c>
      <c r="C79" s="233" t="s">
        <v>913</v>
      </c>
      <c r="D79" s="238" t="s">
        <v>86</v>
      </c>
      <c r="E79" s="234" t="s">
        <v>914</v>
      </c>
      <c r="F79" s="233" t="s">
        <v>915</v>
      </c>
      <c r="G79" s="233" t="s">
        <v>924</v>
      </c>
      <c r="H79" s="233" t="s">
        <v>778</v>
      </c>
      <c r="I79" s="238" t="s">
        <v>917</v>
      </c>
      <c r="J79" s="240" t="s">
        <v>918</v>
      </c>
      <c r="K79" s="233" t="s">
        <v>128</v>
      </c>
      <c r="L79" s="238" t="s">
        <v>972</v>
      </c>
      <c r="M79" s="312" t="s">
        <v>103</v>
      </c>
      <c r="N79" s="510"/>
      <c r="O79" s="236"/>
    </row>
    <row r="80" spans="1:15" ht="45" customHeight="1" x14ac:dyDescent="0.25">
      <c r="A80" s="237"/>
      <c r="B80" s="307" t="s">
        <v>912</v>
      </c>
      <c r="C80" s="233" t="s">
        <v>913</v>
      </c>
      <c r="D80" s="238" t="s">
        <v>87</v>
      </c>
      <c r="E80" s="234" t="s">
        <v>914</v>
      </c>
      <c r="F80" s="233" t="s">
        <v>915</v>
      </c>
      <c r="G80" s="233" t="s">
        <v>925</v>
      </c>
      <c r="H80" s="233" t="s">
        <v>778</v>
      </c>
      <c r="I80" s="238" t="s">
        <v>917</v>
      </c>
      <c r="J80" s="240" t="s">
        <v>918</v>
      </c>
      <c r="K80" s="233" t="s">
        <v>103</v>
      </c>
      <c r="L80" s="238" t="s">
        <v>972</v>
      </c>
      <c r="M80" s="312" t="s">
        <v>103</v>
      </c>
      <c r="N80" s="510"/>
      <c r="O80" s="236"/>
    </row>
    <row r="81" spans="1:15" ht="45" customHeight="1" x14ac:dyDescent="0.25">
      <c r="A81" s="237"/>
      <c r="B81" s="307" t="s">
        <v>938</v>
      </c>
      <c r="C81" s="239" t="s">
        <v>814</v>
      </c>
      <c r="D81" s="239" t="s">
        <v>952</v>
      </c>
      <c r="E81" s="241" t="s">
        <v>939</v>
      </c>
      <c r="F81" s="239" t="s">
        <v>816</v>
      </c>
      <c r="G81" s="239" t="s">
        <v>816</v>
      </c>
      <c r="H81" s="239"/>
      <c r="I81" s="233" t="s">
        <v>1061</v>
      </c>
      <c r="J81" s="240" t="s">
        <v>817</v>
      </c>
      <c r="K81" s="233" t="s">
        <v>103</v>
      </c>
      <c r="L81" s="233" t="s">
        <v>972</v>
      </c>
      <c r="M81" s="312" t="s">
        <v>103</v>
      </c>
      <c r="N81" s="511"/>
      <c r="O81" s="236"/>
    </row>
    <row r="82" spans="1:15" ht="30" x14ac:dyDescent="0.25">
      <c r="A82" s="237"/>
      <c r="B82" s="307" t="s">
        <v>1052</v>
      </c>
      <c r="C82" s="239" t="s">
        <v>822</v>
      </c>
      <c r="D82" s="239" t="s">
        <v>971</v>
      </c>
      <c r="E82" s="241" t="s">
        <v>1049</v>
      </c>
      <c r="F82" s="239" t="s">
        <v>822</v>
      </c>
      <c r="G82" s="239" t="s">
        <v>822</v>
      </c>
      <c r="H82" s="239" t="s">
        <v>778</v>
      </c>
      <c r="I82" s="233" t="s">
        <v>93</v>
      </c>
      <c r="J82" s="240" t="s">
        <v>824</v>
      </c>
      <c r="K82" s="233" t="s">
        <v>1027</v>
      </c>
      <c r="L82" s="233" t="s">
        <v>128</v>
      </c>
      <c r="M82" s="312" t="s">
        <v>104</v>
      </c>
      <c r="O82" s="236"/>
    </row>
    <row r="83" spans="1:15" ht="30" x14ac:dyDescent="0.25">
      <c r="A83" s="237"/>
      <c r="B83" s="307" t="s">
        <v>1053</v>
      </c>
      <c r="C83" s="239" t="s">
        <v>975</v>
      </c>
      <c r="D83" s="239" t="s">
        <v>1057</v>
      </c>
      <c r="E83" s="241" t="s">
        <v>1050</v>
      </c>
      <c r="F83" s="239" t="s">
        <v>826</v>
      </c>
      <c r="G83" s="239" t="s">
        <v>826</v>
      </c>
      <c r="H83" s="239" t="s">
        <v>778</v>
      </c>
      <c r="I83" s="233" t="s">
        <v>827</v>
      </c>
      <c r="J83" s="240" t="s">
        <v>828</v>
      </c>
      <c r="K83" s="233" t="s">
        <v>1027</v>
      </c>
      <c r="L83" s="233" t="s">
        <v>128</v>
      </c>
      <c r="M83" s="312" t="s">
        <v>104</v>
      </c>
      <c r="O83" s="236"/>
    </row>
    <row r="84" spans="1:15" ht="30" x14ac:dyDescent="0.25">
      <c r="A84" s="237"/>
      <c r="B84" s="313" t="s">
        <v>1054</v>
      </c>
      <c r="C84" s="233" t="s">
        <v>975</v>
      </c>
      <c r="D84" s="239" t="s">
        <v>1058</v>
      </c>
      <c r="E84" s="234" t="s">
        <v>1051</v>
      </c>
      <c r="F84" s="233" t="s">
        <v>830</v>
      </c>
      <c r="G84" s="233" t="s">
        <v>830</v>
      </c>
      <c r="H84" s="233" t="s">
        <v>778</v>
      </c>
      <c r="I84" s="233" t="s">
        <v>827</v>
      </c>
      <c r="J84" s="235" t="s">
        <v>828</v>
      </c>
      <c r="K84" s="233" t="s">
        <v>1027</v>
      </c>
      <c r="L84" s="233" t="s">
        <v>128</v>
      </c>
      <c r="M84" s="312" t="s">
        <v>128</v>
      </c>
      <c r="O84" s="236"/>
    </row>
    <row r="85" spans="1:15" ht="45" customHeight="1" thickBot="1" x14ac:dyDescent="0.3">
      <c r="A85" s="237"/>
      <c r="B85" s="316" t="s">
        <v>980</v>
      </c>
      <c r="C85" s="317" t="s">
        <v>981</v>
      </c>
      <c r="D85" s="317" t="s">
        <v>827</v>
      </c>
      <c r="E85" s="318" t="s">
        <v>827</v>
      </c>
      <c r="F85" s="317"/>
      <c r="G85" s="317" t="s">
        <v>947</v>
      </c>
      <c r="H85" s="317"/>
      <c r="I85" s="317" t="s">
        <v>827</v>
      </c>
      <c r="J85" s="319" t="s">
        <v>827</v>
      </c>
      <c r="K85" s="317" t="s">
        <v>827</v>
      </c>
      <c r="L85" s="320" t="s">
        <v>827</v>
      </c>
      <c r="M85" s="321" t="s">
        <v>827</v>
      </c>
      <c r="O85" s="236"/>
    </row>
    <row r="86" spans="1:15" ht="15" customHeight="1" x14ac:dyDescent="0.25">
      <c r="B86" s="291" t="s">
        <v>1031</v>
      </c>
    </row>
    <row r="87" spans="1:15" ht="15" hidden="1" customHeight="1" x14ac:dyDescent="0.25"/>
    <row r="88" spans="1:15" ht="15" hidden="1" customHeight="1" x14ac:dyDescent="0.25"/>
    <row r="89" spans="1:15" ht="15" hidden="1" customHeight="1" x14ac:dyDescent="0.25"/>
  </sheetData>
  <sheetProtection algorithmName="SHA-512" hashValue="1HfeijwZFW+JpAJL8TIkmQgNZn/vXI4MBHhLRh0e19K2mG+kSUwl0FbHc99U+nfPwYBs8URRx2uTQgEeuzS9HQ==" saltValue="b6nNd1sNtAwJ76ZOcNKQWQ==" spinCount="100000" sheet="1" selectLockedCells="1"/>
  <mergeCells count="5">
    <mergeCell ref="A1:A3"/>
    <mergeCell ref="N1:N81"/>
    <mergeCell ref="O2:T2"/>
    <mergeCell ref="B43:M43"/>
    <mergeCell ref="B2:M2"/>
  </mergeCells>
  <conditionalFormatting sqref="K1:M1 K3:M42 K44:M1048576">
    <cfRule type="containsText" dxfId="89" priority="4" operator="containsText" text="N/A">
      <formula>NOT(ISERROR(SEARCH("N/A",K1)))</formula>
    </cfRule>
    <cfRule type="containsText" dxfId="88" priority="5" operator="containsText" text="No">
      <formula>NOT(ISERROR(SEARCH("No",K1)))</formula>
    </cfRule>
    <cfRule type="containsText" dxfId="87" priority="6" operator="containsText" text="Yes">
      <formula>NOT(ISERROR(SEARCH("Yes",K1)))</formula>
    </cfRule>
  </conditionalFormatting>
  <pageMargins left="0.25" right="0.25" top="0.75" bottom="0.75" header="0.3" footer="0.3"/>
  <pageSetup paperSize="5" scale="64" fitToHeight="0"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A1:BH12"/>
  <sheetViews>
    <sheetView topLeftCell="W1" workbookViewId="0">
      <selection activeCell="AA2" sqref="AA2"/>
    </sheetView>
  </sheetViews>
  <sheetFormatPr defaultRowHeight="15" x14ac:dyDescent="0.25"/>
  <cols>
    <col min="1" max="1" width="22.28515625" customWidth="1"/>
    <col min="2" max="2" width="20.140625" bestFit="1" customWidth="1"/>
    <col min="3" max="3" width="22.42578125" bestFit="1" customWidth="1"/>
    <col min="4" max="4" width="14.28515625" bestFit="1" customWidth="1"/>
    <col min="5" max="5" width="21.42578125" bestFit="1" customWidth="1"/>
    <col min="6" max="6" width="15.7109375" bestFit="1" customWidth="1"/>
    <col min="7" max="7" width="20.42578125" bestFit="1" customWidth="1"/>
    <col min="8" max="8" width="19.42578125" bestFit="1" customWidth="1"/>
    <col min="9" max="9" width="34.7109375" bestFit="1" customWidth="1"/>
    <col min="10" max="10" width="36" bestFit="1" customWidth="1"/>
    <col min="11" max="11" width="14.28515625" bestFit="1" customWidth="1"/>
    <col min="12" max="12" width="35.140625" bestFit="1" customWidth="1"/>
    <col min="13" max="13" width="25" bestFit="1" customWidth="1"/>
    <col min="14" max="14" width="12.28515625" bestFit="1" customWidth="1"/>
    <col min="15" max="15" width="23.85546875" customWidth="1"/>
    <col min="16" max="16" width="52.85546875" customWidth="1"/>
    <col min="17" max="17" width="20.140625" bestFit="1" customWidth="1"/>
    <col min="18" max="18" width="31" bestFit="1" customWidth="1"/>
    <col min="19" max="19" width="19.140625" bestFit="1" customWidth="1"/>
    <col min="21" max="22" width="8.85546875" bestFit="1" customWidth="1"/>
    <col min="23" max="23" width="44.5703125" bestFit="1" customWidth="1"/>
    <col min="24" max="24" width="43.85546875" bestFit="1" customWidth="1"/>
    <col min="25" max="25" width="16.140625" customWidth="1"/>
    <col min="26" max="26" width="16.7109375" customWidth="1"/>
    <col min="27" max="27" width="16.140625" customWidth="1"/>
    <col min="28" max="28" width="16.28515625" customWidth="1"/>
    <col min="29" max="29" width="27.85546875" bestFit="1" customWidth="1"/>
    <col min="30" max="30" width="18.85546875" bestFit="1" customWidth="1"/>
    <col min="31" max="31" width="19.42578125" bestFit="1" customWidth="1"/>
    <col min="32" max="32" width="45.28515625" bestFit="1" customWidth="1"/>
    <col min="34" max="34" width="29" bestFit="1" customWidth="1"/>
    <col min="35" max="35" width="41.28515625" bestFit="1" customWidth="1"/>
    <col min="36" max="36" width="82.7109375" bestFit="1" customWidth="1"/>
    <col min="37" max="37" width="86.140625" bestFit="1" customWidth="1"/>
    <col min="38" max="38" width="87.7109375" bestFit="1" customWidth="1"/>
    <col min="39" max="39" width="85.85546875" bestFit="1" customWidth="1"/>
    <col min="40" max="40" width="81.140625" bestFit="1" customWidth="1"/>
    <col min="41" max="41" width="82.140625" bestFit="1" customWidth="1"/>
    <col min="42" max="42" width="83.7109375" bestFit="1" customWidth="1"/>
    <col min="43" max="43" width="85" bestFit="1" customWidth="1"/>
    <col min="44" max="44" width="90.140625" bestFit="1" customWidth="1"/>
    <col min="45" max="46" width="84" bestFit="1" customWidth="1"/>
    <col min="47" max="47" width="83.5703125" bestFit="1" customWidth="1"/>
    <col min="48" max="48" width="87.7109375" bestFit="1" customWidth="1"/>
    <col min="49" max="49" width="106.42578125" bestFit="1" customWidth="1"/>
    <col min="50" max="50" width="73.85546875" bestFit="1" customWidth="1"/>
    <col min="51" max="51" width="96.85546875" bestFit="1" customWidth="1"/>
    <col min="52" max="52" width="22" bestFit="1" customWidth="1"/>
    <col min="53" max="53" width="34" bestFit="1" customWidth="1"/>
  </cols>
  <sheetData>
    <row r="1" spans="1:60" ht="225" x14ac:dyDescent="0.25">
      <c r="A1" t="s">
        <v>533</v>
      </c>
      <c r="B1" t="s">
        <v>534</v>
      </c>
      <c r="C1" t="s">
        <v>535</v>
      </c>
      <c r="D1" t="s">
        <v>536</v>
      </c>
      <c r="E1" t="s">
        <v>537</v>
      </c>
      <c r="F1" t="s">
        <v>538</v>
      </c>
      <c r="G1" t="s">
        <v>539</v>
      </c>
      <c r="H1" s="118" t="s">
        <v>540</v>
      </c>
      <c r="I1" s="118" t="s">
        <v>541</v>
      </c>
      <c r="J1" t="s">
        <v>542</v>
      </c>
      <c r="K1" s="118" t="s">
        <v>543</v>
      </c>
      <c r="L1" s="118" t="s">
        <v>579</v>
      </c>
      <c r="M1" s="118" t="s">
        <v>544</v>
      </c>
      <c r="N1" t="s">
        <v>530</v>
      </c>
      <c r="O1" s="138" t="s">
        <v>545</v>
      </c>
      <c r="P1" s="138" t="s">
        <v>546</v>
      </c>
      <c r="Q1" s="118" t="s">
        <v>547</v>
      </c>
      <c r="R1" s="118" t="s">
        <v>548</v>
      </c>
      <c r="S1" s="118" t="s">
        <v>549</v>
      </c>
      <c r="T1" s="135" t="s">
        <v>576</v>
      </c>
      <c r="U1" s="135" t="s">
        <v>578</v>
      </c>
      <c r="V1" s="135" t="s">
        <v>577</v>
      </c>
      <c r="W1" s="136" t="s">
        <v>570</v>
      </c>
      <c r="X1" s="136" t="s">
        <v>571</v>
      </c>
      <c r="Y1" s="140" t="s">
        <v>572</v>
      </c>
      <c r="Z1" s="137" t="s">
        <v>573</v>
      </c>
      <c r="AA1" s="140" t="s">
        <v>574</v>
      </c>
      <c r="AB1" s="137" t="s">
        <v>575</v>
      </c>
      <c r="AC1" s="118" t="s">
        <v>550</v>
      </c>
      <c r="AD1" t="s">
        <v>492</v>
      </c>
      <c r="AE1" t="s">
        <v>551</v>
      </c>
      <c r="AF1" t="s">
        <v>552</v>
      </c>
      <c r="AG1" s="135" t="s">
        <v>553</v>
      </c>
      <c r="AH1" s="163" t="s">
        <v>603</v>
      </c>
      <c r="AI1" t="s">
        <v>554</v>
      </c>
      <c r="AJ1" s="138" t="s">
        <v>555</v>
      </c>
      <c r="AK1" s="138" t="s">
        <v>556</v>
      </c>
      <c r="AL1" s="138" t="s">
        <v>557</v>
      </c>
      <c r="AM1" s="138" t="s">
        <v>558</v>
      </c>
      <c r="AN1" s="138" t="s">
        <v>559</v>
      </c>
      <c r="AO1" s="138" t="s">
        <v>560</v>
      </c>
      <c r="AP1" s="138" t="s">
        <v>561</v>
      </c>
      <c r="AQ1" s="138" t="s">
        <v>562</v>
      </c>
      <c r="AR1" s="138" t="s">
        <v>563</v>
      </c>
      <c r="AS1" s="138" t="s">
        <v>564</v>
      </c>
      <c r="AT1" s="138" t="s">
        <v>565</v>
      </c>
      <c r="AU1" s="138" t="s">
        <v>566</v>
      </c>
      <c r="AV1" s="138" t="s">
        <v>567</v>
      </c>
      <c r="AW1" s="138" t="s">
        <v>568</v>
      </c>
      <c r="AX1" s="138" t="s">
        <v>531</v>
      </c>
      <c r="AY1" s="138" t="s">
        <v>532</v>
      </c>
      <c r="AZ1" s="139" t="s">
        <v>249</v>
      </c>
      <c r="BA1" t="s">
        <v>569</v>
      </c>
    </row>
    <row r="2" spans="1:60" ht="107.25" customHeight="1" x14ac:dyDescent="0.25">
      <c r="A2">
        <f>'AMHS, CYS, PEI Medi-Cal Program'!B10</f>
        <v>0</v>
      </c>
      <c r="B2">
        <f>'AMHS, CYS, PEI Medi-Cal Program'!J10</f>
        <v>0</v>
      </c>
      <c r="C2">
        <f>'AMHS, CYS, PEI Medi-Cal Program'!R10</f>
        <v>0</v>
      </c>
      <c r="D2">
        <f>'AMHS, CYS, PEI Medi-Cal Program'!Z10</f>
        <v>0</v>
      </c>
      <c r="E2">
        <f>'AMHS, CYS, PEI Medi-Cal Program'!J13</f>
        <v>0</v>
      </c>
      <c r="F2">
        <f>'AMHS, CYS, PEI Medi-Cal Program'!AI10</f>
        <v>0</v>
      </c>
      <c r="G2" s="111">
        <f>'AMHS, CYS, PEI Medi-Cal Program'!AE10</f>
        <v>0</v>
      </c>
      <c r="H2" s="164">
        <f>'AMHS, CYS, PEI Medi-Cal Program'!B33</f>
        <v>0</v>
      </c>
      <c r="J2">
        <f>'AMHS, CYS, PEI Medi-Cal Program'!X30</f>
        <v>0</v>
      </c>
      <c r="K2" t="s">
        <v>604</v>
      </c>
      <c r="L2">
        <f>'AMHS, CYS, PEI Medi-Cal Program'!B36</f>
        <v>0</v>
      </c>
      <c r="M2">
        <f>'AMHS, CYS, PEI Medi-Cal Program'!F36</f>
        <v>0</v>
      </c>
      <c r="N2">
        <f>'AMHS, CYS, PEI Medi-Cal Program'!X33</f>
        <v>0</v>
      </c>
      <c r="O2" s="40" t="str">
        <f>CONCATENATE(O6,";",O7,";",O8,";",O9)</f>
        <v>##;##;##;##</v>
      </c>
      <c r="P2" s="40" t="str">
        <f>CONCATENATE(P6,";",P7,";",P8,";",P9,";",P10)</f>
        <v>##;##;##;##;##</v>
      </c>
      <c r="Q2" s="40" t="s">
        <v>612</v>
      </c>
      <c r="S2" s="40" t="s">
        <v>613</v>
      </c>
      <c r="W2" s="136">
        <f>'AMHS, CYS, PEI Medi-Cal Program'!AE16</f>
        <v>0</v>
      </c>
      <c r="X2" s="136">
        <f>'AMHS, CYS, PEI Medi-Cal Program'!AI16</f>
        <v>0</v>
      </c>
      <c r="Y2" s="136">
        <f>'AMHS, CYS, PEI Medi-Cal Program'!Z36</f>
        <v>0</v>
      </c>
      <c r="Z2" s="136"/>
      <c r="AA2" s="136">
        <f>'AMHS, CYS, PEI Medi-Cal Program'!AH36</f>
        <v>0</v>
      </c>
      <c r="AB2" s="136"/>
      <c r="AC2" s="119" t="s">
        <v>602</v>
      </c>
      <c r="AD2">
        <f>'AMHS, CYS, PEI Medi-Cal Program'!K36</f>
        <v>0</v>
      </c>
      <c r="AE2">
        <f>'AMHS, CYS, PEI Medi-Cal Program'!N36</f>
        <v>0</v>
      </c>
      <c r="AF2">
        <f>'AMHS, CYS, PEI Medi-Cal Program'!R36</f>
        <v>0</v>
      </c>
      <c r="AG2" s="119"/>
      <c r="AH2" s="58" t="str">
        <f>CONCATENATE(AH6,";",AH7,";",AH8,";",AH9,";",AH10)</f>
        <v>##;##;##;##;##</v>
      </c>
      <c r="AI2" t="s">
        <v>103</v>
      </c>
      <c r="AZ2" s="112">
        <f>'AMHS, CYS, PEI Medi-Cal Program'!AG30</f>
        <v>0</v>
      </c>
      <c r="BA2" cm="1">
        <f t="array" ref="BA2:BH2">'AMHS, CYS, PEI Medi-Cal Program'!AG33:AN33</f>
        <v>0</v>
      </c>
      <c r="BB2">
        <v>0</v>
      </c>
      <c r="BC2">
        <v>0</v>
      </c>
      <c r="BD2">
        <v>0</v>
      </c>
      <c r="BE2">
        <v>0</v>
      </c>
      <c r="BF2">
        <v>0</v>
      </c>
      <c r="BG2">
        <v>0</v>
      </c>
      <c r="BH2">
        <v>0</v>
      </c>
    </row>
    <row r="3" spans="1:60" x14ac:dyDescent="0.25">
      <c r="P3" s="40"/>
      <c r="W3" s="136"/>
      <c r="X3" s="136"/>
      <c r="Y3" s="136"/>
      <c r="Z3" s="136"/>
      <c r="AA3" s="136"/>
      <c r="AB3" s="136"/>
      <c r="AZ3" s="139"/>
    </row>
    <row r="4" spans="1:60" x14ac:dyDescent="0.25">
      <c r="W4" s="136"/>
      <c r="X4" s="136"/>
      <c r="Y4" s="136"/>
      <c r="Z4" s="136"/>
      <c r="AA4" s="136"/>
      <c r="AB4" s="136"/>
      <c r="AZ4" s="139"/>
    </row>
    <row r="5" spans="1:60" x14ac:dyDescent="0.25">
      <c r="W5" s="136"/>
      <c r="X5" s="136"/>
      <c r="Y5" s="136"/>
      <c r="Z5" s="136"/>
      <c r="AA5" s="136"/>
      <c r="AB5" s="136"/>
      <c r="AZ5" s="139"/>
    </row>
    <row r="6" spans="1:60" x14ac:dyDescent="0.25">
      <c r="A6" s="134"/>
      <c r="O6" s="152" t="str">
        <f>IF(ISBLANK('AMHS, CYS, PEI Medi-Cal Program'!B42),"##",'AMHS, CYS, PEI Medi-Cal Program'!B42)</f>
        <v>##</v>
      </c>
      <c r="P6" s="152" t="str">
        <f>IF(ISBLANK('AMHS, CYS, PEI Medi-Cal Program'!X42),"##",'AMHS, CYS, PEI Medi-Cal Program'!X42)</f>
        <v>##</v>
      </c>
      <c r="W6" s="136"/>
      <c r="X6" s="136"/>
      <c r="Y6" s="136"/>
      <c r="Z6" s="136"/>
      <c r="AA6" s="136"/>
      <c r="AB6" s="136"/>
      <c r="AH6" s="152" t="str">
        <f>IF(ISBLANK('AMHS, CYS, PEI Medi-Cal Program'!K42),"##",'AMHS, CYS, PEI Medi-Cal Program'!K42)</f>
        <v>##</v>
      </c>
      <c r="AZ6" s="139"/>
    </row>
    <row r="7" spans="1:60" x14ac:dyDescent="0.25">
      <c r="O7" s="152" t="str">
        <f>IF(ISBLANK('AMHS, CYS, PEI Medi-Cal Program'!B44),"##",'AMHS, CYS, PEI Medi-Cal Program'!B44)</f>
        <v>##</v>
      </c>
      <c r="P7" s="152" t="str">
        <f>IF(ISBLANK('AMHS, CYS, PEI Medi-Cal Program'!X44),"##",'AMHS, CYS, PEI Medi-Cal Program'!X44)</f>
        <v>##</v>
      </c>
      <c r="W7" s="136"/>
      <c r="X7" s="136"/>
      <c r="Y7" s="136"/>
      <c r="Z7" s="136"/>
      <c r="AA7" s="136"/>
      <c r="AB7" s="136"/>
      <c r="AH7" s="152" t="str">
        <f>IF(ISBLANK('AMHS, CYS, PEI Medi-Cal Program'!K44),"##",'AMHS, CYS, PEI Medi-Cal Program'!K44)</f>
        <v>##</v>
      </c>
      <c r="AZ7" s="139"/>
    </row>
    <row r="8" spans="1:60" x14ac:dyDescent="0.25">
      <c r="O8" s="152" t="str">
        <f>IF(ISBLANK('AMHS, CYS, PEI Medi-Cal Program'!B46),"##",'AMHS, CYS, PEI Medi-Cal Program'!B46)</f>
        <v>##</v>
      </c>
      <c r="P8" s="152" t="str">
        <f>IF(ISBLANK('AMHS, CYS, PEI Medi-Cal Program'!X46),"##",'AMHS, CYS, PEI Medi-Cal Program'!X46)</f>
        <v>##</v>
      </c>
      <c r="W8" s="136"/>
      <c r="X8" s="136"/>
      <c r="Y8" s="136"/>
      <c r="Z8" s="136"/>
      <c r="AA8" s="136"/>
      <c r="AB8" s="136"/>
      <c r="AH8" s="152" t="str">
        <f>IF(ISBLANK('AMHS, CYS, PEI Medi-Cal Program'!K46),"##",'AMHS, CYS, PEI Medi-Cal Program'!K46)</f>
        <v>##</v>
      </c>
      <c r="AZ8" s="139"/>
    </row>
    <row r="9" spans="1:60" x14ac:dyDescent="0.25">
      <c r="O9" s="152" t="str">
        <f>IF(ISBLANK('AMHS, CYS, PEI Medi-Cal Program'!B48),"##",'AMHS, CYS, PEI Medi-Cal Program'!B48)</f>
        <v>##</v>
      </c>
      <c r="P9" s="152" t="str">
        <f>IF(ISBLANK('AMHS, CYS, PEI Medi-Cal Program'!X48),"##",'AMHS, CYS, PEI Medi-Cal Program'!X48)</f>
        <v>##</v>
      </c>
      <c r="W9" s="136"/>
      <c r="X9" s="136"/>
      <c r="Y9" s="136"/>
      <c r="Z9" s="136"/>
      <c r="AA9" s="136"/>
      <c r="AB9" s="136"/>
      <c r="AH9" s="152" t="str">
        <f>IF(ISBLANK('AMHS, CYS, PEI Medi-Cal Program'!K48),"##",'AMHS, CYS, PEI Medi-Cal Program'!K48)</f>
        <v>##</v>
      </c>
      <c r="AZ9" s="139"/>
    </row>
    <row r="10" spans="1:60" x14ac:dyDescent="0.25">
      <c r="P10" s="152" t="str">
        <f>IF(ISBLANK('AMHS, CYS, PEI Medi-Cal Program'!X50),"##",'AMHS, CYS, PEI Medi-Cal Program'!X50)</f>
        <v>##</v>
      </c>
      <c r="W10" s="136"/>
      <c r="X10" s="136"/>
      <c r="Y10" s="136"/>
      <c r="Z10" s="136"/>
      <c r="AA10" s="136"/>
      <c r="AB10" s="136"/>
      <c r="AH10" s="152" t="str">
        <f>IF(ISBLANK('AMHS, CYS, PEI Medi-Cal Program'!K50),"##",'AMHS, CYS, PEI Medi-Cal Program'!K50)</f>
        <v>##</v>
      </c>
      <c r="AZ10" s="139"/>
    </row>
    <row r="11" spans="1:60" x14ac:dyDescent="0.25">
      <c r="W11" s="136"/>
      <c r="X11" s="136"/>
      <c r="Y11" s="136"/>
      <c r="Z11" s="136"/>
      <c r="AA11" s="136"/>
      <c r="AB11" s="136"/>
      <c r="AZ11" s="139"/>
    </row>
    <row r="12" spans="1:60" x14ac:dyDescent="0.25">
      <c r="W12" s="136"/>
      <c r="X12" s="136"/>
      <c r="Y12" s="136"/>
      <c r="Z12" s="136"/>
      <c r="AA12" s="136"/>
      <c r="AB12" s="136"/>
      <c r="AZ12" s="139"/>
    </row>
  </sheetData>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B1:BD96"/>
  <sheetViews>
    <sheetView topLeftCell="T1" zoomScale="85" zoomScaleNormal="85" workbookViewId="0">
      <pane ySplit="1" topLeftCell="A2" activePane="bottomLeft" state="frozen"/>
      <selection pane="bottomLeft" activeCell="W9" sqref="W9"/>
    </sheetView>
  </sheetViews>
  <sheetFormatPr defaultRowHeight="15" x14ac:dyDescent="0.25"/>
  <cols>
    <col min="2" max="2" width="82.5703125" bestFit="1" customWidth="1"/>
    <col min="3" max="3" width="14.85546875" customWidth="1"/>
    <col min="5" max="5" width="48.42578125" customWidth="1"/>
    <col min="6" max="6" width="12.85546875" customWidth="1"/>
    <col min="8" max="8" width="49.140625" bestFit="1" customWidth="1"/>
    <col min="9" max="9" width="44.5703125" customWidth="1"/>
    <col min="11" max="11" width="59.28515625" customWidth="1"/>
    <col min="12" max="12" width="13.85546875" customWidth="1"/>
    <col min="14" max="14" width="73.85546875" customWidth="1"/>
    <col min="15" max="15" width="12.85546875" customWidth="1"/>
    <col min="17" max="17" width="47.7109375" customWidth="1"/>
    <col min="18" max="18" width="23.28515625" customWidth="1"/>
    <col min="20" max="20" width="50.7109375" customWidth="1"/>
    <col min="21" max="21" width="13.140625" customWidth="1"/>
    <col min="23" max="23" width="47.5703125" customWidth="1"/>
    <col min="24" max="24" width="12.7109375" customWidth="1"/>
    <col min="26" max="26" width="48.85546875" customWidth="1"/>
    <col min="29" max="29" width="42.85546875" customWidth="1"/>
    <col min="30" max="30" width="31.85546875" customWidth="1"/>
    <col min="32" max="32" width="40.7109375" customWidth="1"/>
    <col min="35" max="35" width="58.140625" bestFit="1" customWidth="1"/>
    <col min="36" max="37" width="51.140625" customWidth="1"/>
    <col min="39" max="39" width="60.5703125" customWidth="1"/>
    <col min="40" max="40" width="54.7109375" bestFit="1" customWidth="1"/>
    <col min="41" max="41" width="4.5703125" customWidth="1"/>
    <col min="42" max="42" width="71.140625" customWidth="1"/>
    <col min="44" max="44" width="49.140625" bestFit="1" customWidth="1"/>
    <col min="45" max="45" width="13.140625" customWidth="1"/>
    <col min="47" max="47" width="46.28515625" customWidth="1"/>
    <col min="48" max="48" width="13.140625" customWidth="1"/>
    <col min="53" max="53" width="67.7109375" bestFit="1" customWidth="1"/>
    <col min="54" max="54" width="24.42578125" customWidth="1"/>
    <col min="56" max="56" width="99.42578125" bestFit="1" customWidth="1"/>
  </cols>
  <sheetData>
    <row r="1" spans="2:56" x14ac:dyDescent="0.25">
      <c r="B1" t="s">
        <v>705</v>
      </c>
      <c r="C1" s="149" t="s">
        <v>595</v>
      </c>
      <c r="E1" t="s">
        <v>61</v>
      </c>
      <c r="F1" t="s">
        <v>507</v>
      </c>
      <c r="H1" t="s">
        <v>252</v>
      </c>
      <c r="I1" t="s">
        <v>507</v>
      </c>
      <c r="K1" t="s">
        <v>290</v>
      </c>
      <c r="L1" t="s">
        <v>595</v>
      </c>
      <c r="N1" t="s">
        <v>363</v>
      </c>
      <c r="O1" t="s">
        <v>507</v>
      </c>
      <c r="Q1" t="s">
        <v>364</v>
      </c>
      <c r="R1" t="s">
        <v>507</v>
      </c>
      <c r="T1" s="271" t="s">
        <v>370</v>
      </c>
      <c r="U1" s="271" t="s">
        <v>595</v>
      </c>
      <c r="W1" s="271" t="s">
        <v>371</v>
      </c>
      <c r="X1" s="271" t="s">
        <v>507</v>
      </c>
      <c r="Z1" t="s">
        <v>376</v>
      </c>
      <c r="AA1" t="s">
        <v>507</v>
      </c>
      <c r="AC1" t="s">
        <v>395</v>
      </c>
      <c r="AD1" t="s">
        <v>507</v>
      </c>
      <c r="AF1" t="s">
        <v>518</v>
      </c>
      <c r="AG1" t="s">
        <v>595</v>
      </c>
      <c r="AI1" t="s">
        <v>411</v>
      </c>
      <c r="AJ1" t="s">
        <v>595</v>
      </c>
      <c r="AK1" t="s">
        <v>1072</v>
      </c>
      <c r="AM1" t="s">
        <v>398</v>
      </c>
      <c r="AN1" t="s">
        <v>595</v>
      </c>
      <c r="AP1" s="299" t="s">
        <v>1064</v>
      </c>
      <c r="AR1" t="s">
        <v>400</v>
      </c>
      <c r="AS1" s="162" t="s">
        <v>595</v>
      </c>
      <c r="AU1" t="s">
        <v>600</v>
      </c>
      <c r="AV1" s="162" t="s">
        <v>595</v>
      </c>
      <c r="BA1" s="181" t="s">
        <v>668</v>
      </c>
      <c r="BB1" s="182" t="s">
        <v>595</v>
      </c>
      <c r="BD1" s="248" t="s">
        <v>983</v>
      </c>
    </row>
    <row r="2" spans="2:56" x14ac:dyDescent="0.25">
      <c r="B2" t="s">
        <v>705</v>
      </c>
      <c r="E2" t="s">
        <v>108</v>
      </c>
      <c r="H2" t="s">
        <v>252</v>
      </c>
      <c r="K2" s="270" t="s">
        <v>121</v>
      </c>
      <c r="L2" s="270"/>
      <c r="N2" t="s">
        <v>291</v>
      </c>
      <c r="Q2" t="s">
        <v>364</v>
      </c>
      <c r="T2" s="269" t="s">
        <v>370</v>
      </c>
      <c r="U2" s="269"/>
      <c r="W2" s="270" t="s">
        <v>371</v>
      </c>
      <c r="X2" s="270"/>
      <c r="Z2" t="s">
        <v>376</v>
      </c>
      <c r="AA2" t="s">
        <v>606</v>
      </c>
      <c r="AC2" s="150" t="s">
        <v>402</v>
      </c>
      <c r="AD2" s="156"/>
      <c r="AF2" t="s">
        <v>518</v>
      </c>
      <c r="AI2" s="5" t="s">
        <v>411</v>
      </c>
      <c r="AK2" s="303" t="str" cm="1">
        <f t="array" ref="AK2:AK71">_xlfn.VSTACK(AMHSOfficeSupport_AllPLocations[[Select AMHS Primary Location ]],AMHSNonBillingLocations)</f>
        <v xml:space="preserve">Select AMHS Primary Location </v>
      </c>
      <c r="AM2" s="159" t="s">
        <v>291</v>
      </c>
      <c r="AN2" t="s">
        <v>637</v>
      </c>
      <c r="AP2" s="300" t="str" cm="1">
        <f t="array" ref="AP2:AP91">_xlfn.VSTACK(Table18[[#All],[Select CYS Medi-Cal Billing Primary Location]],CYSNonBilling_PLocations[Select CYS Non-Medical Billing Primary Location])</f>
        <v>Select CYS Medi-Cal Billing Primary Location</v>
      </c>
      <c r="AR2" s="157" t="s">
        <v>251</v>
      </c>
      <c r="AS2" s="157" t="s">
        <v>599</v>
      </c>
      <c r="AU2" t="s">
        <v>402</v>
      </c>
      <c r="AV2" t="s">
        <v>599</v>
      </c>
      <c r="BA2" s="259" t="s">
        <v>20</v>
      </c>
      <c r="BB2" s="260"/>
      <c r="BD2" s="248" t="str" cm="1">
        <f t="array" ref="BD2:BD70">_xlfn.VSTACK("SUD &amp; CW Primary Location",SUD_PLocations,SUDCWLocations)</f>
        <v>SUD &amp; CW Primary Location</v>
      </c>
    </row>
    <row r="3" spans="2:56" x14ac:dyDescent="0.25">
      <c r="B3" t="s">
        <v>117</v>
      </c>
      <c r="E3" t="s">
        <v>109</v>
      </c>
      <c r="H3" t="s">
        <v>250</v>
      </c>
      <c r="K3" s="270" t="s">
        <v>123</v>
      </c>
      <c r="L3" s="270"/>
      <c r="N3" t="s">
        <v>292</v>
      </c>
      <c r="Q3" t="s">
        <v>250</v>
      </c>
      <c r="T3" s="270" t="s">
        <v>365</v>
      </c>
      <c r="U3" s="270"/>
      <c r="W3" s="269" t="s">
        <v>120</v>
      </c>
      <c r="X3" s="269"/>
      <c r="Z3" t="s">
        <v>605</v>
      </c>
      <c r="AA3" t="s">
        <v>606</v>
      </c>
      <c r="AC3" s="150" t="s">
        <v>403</v>
      </c>
      <c r="AD3" s="155"/>
      <c r="AF3" t="s">
        <v>406</v>
      </c>
      <c r="AI3" s="160" t="s">
        <v>120</v>
      </c>
      <c r="AJ3" s="305" t="s">
        <v>683</v>
      </c>
      <c r="AK3" s="303" t="str">
        <v>AMHS AB109 Santa Ana</v>
      </c>
      <c r="AM3" s="159" t="s">
        <v>292</v>
      </c>
      <c r="AN3" s="257"/>
      <c r="AP3" s="300" t="str">
        <v>CYS CAST (Child Abuse Services Team)</v>
      </c>
      <c r="AR3" s="157" t="s">
        <v>369</v>
      </c>
      <c r="AS3" s="157"/>
      <c r="AU3" t="s">
        <v>403</v>
      </c>
      <c r="BA3" s="259" t="s">
        <v>21</v>
      </c>
      <c r="BB3" s="260"/>
      <c r="BD3" s="248" t="str">
        <v>ADAS SUD  Aliso Viejo - SUD AV ODF Drug Ctu</v>
      </c>
    </row>
    <row r="4" spans="2:56" x14ac:dyDescent="0.25">
      <c r="B4" t="s">
        <v>55</v>
      </c>
      <c r="E4" t="s">
        <v>112</v>
      </c>
      <c r="H4" t="s">
        <v>251</v>
      </c>
      <c r="K4" s="270" t="s">
        <v>996</v>
      </c>
      <c r="L4" s="270"/>
      <c r="N4" t="s">
        <v>293</v>
      </c>
      <c r="Q4" t="s">
        <v>251</v>
      </c>
      <c r="T4" s="269" t="s">
        <v>366</v>
      </c>
      <c r="U4" s="269"/>
      <c r="W4" s="270" t="s">
        <v>122</v>
      </c>
      <c r="X4" s="270"/>
      <c r="Z4" t="s">
        <v>607</v>
      </c>
      <c r="AA4" t="s">
        <v>606</v>
      </c>
      <c r="AC4" s="150" t="s">
        <v>404</v>
      </c>
      <c r="AD4" s="155"/>
      <c r="AF4" t="s">
        <v>517</v>
      </c>
      <c r="AI4" s="160" t="s">
        <v>121</v>
      </c>
      <c r="AK4" s="303" t="str">
        <v>AMHS Anaheim Clinic</v>
      </c>
      <c r="AM4" s="159" t="s">
        <v>293</v>
      </c>
      <c r="AN4" s="257"/>
      <c r="AP4" s="300" t="str">
        <v>CYS CAT</v>
      </c>
      <c r="AR4" s="157" t="s">
        <v>368</v>
      </c>
      <c r="AS4" s="157"/>
      <c r="AU4" t="s">
        <v>517</v>
      </c>
      <c r="BA4" s="259" t="s">
        <v>22</v>
      </c>
      <c r="BB4" s="260"/>
      <c r="BD4" s="248" t="str">
        <v>ADAS SUD  Aliso Viejo - SUD AV ODF DUI Ctu</v>
      </c>
    </row>
    <row r="5" spans="2:56" x14ac:dyDescent="0.25">
      <c r="B5" t="s">
        <v>56</v>
      </c>
      <c r="H5" s="151" t="s">
        <v>1019</v>
      </c>
      <c r="K5" t="s">
        <v>997</v>
      </c>
      <c r="N5" t="s">
        <v>294</v>
      </c>
      <c r="Q5" t="s">
        <v>112</v>
      </c>
      <c r="T5" s="270" t="s">
        <v>367</v>
      </c>
      <c r="U5" s="270"/>
      <c r="W5" s="270" t="s">
        <v>253</v>
      </c>
      <c r="X5" s="270"/>
      <c r="Z5" t="s">
        <v>608</v>
      </c>
      <c r="AA5" t="s">
        <v>606</v>
      </c>
      <c r="AC5" s="150" t="s">
        <v>396</v>
      </c>
      <c r="AD5" s="155"/>
      <c r="AF5" t="s">
        <v>112</v>
      </c>
      <c r="AI5" s="160" t="s">
        <v>122</v>
      </c>
      <c r="AK5" s="303" t="str">
        <v>AMHS AOT Assessment and Linkage</v>
      </c>
      <c r="AM5" s="159" t="s">
        <v>294</v>
      </c>
      <c r="AN5" s="257"/>
      <c r="AP5" s="300" t="str">
        <v>CYS CCPU (Continuing Care Placement Unit)</v>
      </c>
      <c r="AR5" s="157" t="s">
        <v>250</v>
      </c>
      <c r="AS5" s="157"/>
      <c r="AU5" t="s">
        <v>404</v>
      </c>
      <c r="BA5" s="259" t="s">
        <v>23</v>
      </c>
      <c r="BB5" s="260"/>
      <c r="BD5" s="248" t="str">
        <v>ADAS SUD  Aliso Viejo - SUD AV ODFu</v>
      </c>
    </row>
    <row r="6" spans="2:56" x14ac:dyDescent="0.25">
      <c r="B6" t="s">
        <v>116</v>
      </c>
      <c r="K6" t="s">
        <v>998</v>
      </c>
      <c r="N6" t="s">
        <v>297</v>
      </c>
      <c r="T6" s="269" t="s">
        <v>368</v>
      </c>
      <c r="U6" s="269"/>
      <c r="W6" s="269" t="s">
        <v>60</v>
      </c>
      <c r="X6" s="269"/>
      <c r="Z6" t="s">
        <v>609</v>
      </c>
      <c r="AC6" s="150" t="s">
        <v>397</v>
      </c>
      <c r="AD6" s="155"/>
      <c r="AI6" s="160" t="s">
        <v>123</v>
      </c>
      <c r="AK6" s="303" t="str">
        <v>AMHS CAT Orange</v>
      </c>
      <c r="AM6" s="159" t="s">
        <v>375</v>
      </c>
      <c r="AN6" s="257"/>
      <c r="AP6" s="300" t="str">
        <v>CYS CEGU OCFC (Orangewood Children &amp; Family Center)</v>
      </c>
      <c r="AR6" s="157" t="s">
        <v>367</v>
      </c>
      <c r="AS6" s="157"/>
      <c r="AU6" t="s">
        <v>396</v>
      </c>
      <c r="BA6" s="259" t="s">
        <v>24</v>
      </c>
      <c r="BB6" s="260"/>
      <c r="BD6" s="248" t="str">
        <v>ADAS SUD Acadia  Recovery Solutions - SUD ACADIAu</v>
      </c>
    </row>
    <row r="7" spans="2:56" x14ac:dyDescent="0.25">
      <c r="B7" t="s">
        <v>57</v>
      </c>
      <c r="K7" t="s">
        <v>1001</v>
      </c>
      <c r="N7" t="s">
        <v>298</v>
      </c>
      <c r="T7" s="270" t="s">
        <v>369</v>
      </c>
      <c r="U7" s="270"/>
      <c r="W7" s="270" t="s">
        <v>126</v>
      </c>
      <c r="X7" s="270"/>
      <c r="Z7" t="s">
        <v>374</v>
      </c>
      <c r="AC7" s="150" t="s">
        <v>405</v>
      </c>
      <c r="AD7" s="155"/>
      <c r="AI7" s="160" t="s">
        <v>512</v>
      </c>
      <c r="AK7" s="303" t="str">
        <v>AMHS Coastal Star Crisis Residential</v>
      </c>
      <c r="AM7" s="159" t="s">
        <v>297</v>
      </c>
      <c r="AN7" s="257"/>
      <c r="AP7" s="300" t="str">
        <v>CYS Child Guidance Center Buena Park</v>
      </c>
      <c r="AR7" s="157" t="s">
        <v>366</v>
      </c>
      <c r="AS7" s="157"/>
      <c r="AU7" t="s">
        <v>397</v>
      </c>
      <c r="BA7" s="259" t="s">
        <v>25</v>
      </c>
      <c r="BB7" s="260"/>
      <c r="BD7" s="248" t="str">
        <v>ADAS SUD Anaheim - SUD ANA ODF DRUG CTu</v>
      </c>
    </row>
    <row r="8" spans="2:56" x14ac:dyDescent="0.25">
      <c r="B8" t="s">
        <v>58</v>
      </c>
      <c r="K8" t="s">
        <v>1002</v>
      </c>
      <c r="N8" t="s">
        <v>299</v>
      </c>
      <c r="T8" s="279" t="s">
        <v>112</v>
      </c>
      <c r="U8" s="279"/>
      <c r="W8" s="269" t="s">
        <v>372</v>
      </c>
      <c r="X8" s="269"/>
      <c r="Z8" t="s">
        <v>112</v>
      </c>
      <c r="AC8" s="172" t="s">
        <v>654</v>
      </c>
      <c r="AD8" s="155"/>
      <c r="AI8" s="160" t="s">
        <v>266</v>
      </c>
      <c r="AK8" s="303" t="str">
        <v>AMHS Collaborative Court Central</v>
      </c>
      <c r="AM8" s="159" t="s">
        <v>298</v>
      </c>
      <c r="AN8" s="257"/>
      <c r="AP8" s="300" t="str">
        <v>CYS Child Guidance Center East</v>
      </c>
      <c r="AR8" s="157" t="s">
        <v>365</v>
      </c>
      <c r="AS8" s="157"/>
      <c r="AU8" s="161" t="s">
        <v>406</v>
      </c>
      <c r="BA8" s="259" t="s">
        <v>26</v>
      </c>
      <c r="BB8" s="260"/>
      <c r="BD8" s="248" t="str">
        <v>ADAS SUD Anaheim - SUD ANA ODF DUI CTu</v>
      </c>
    </row>
    <row r="9" spans="2:56" x14ac:dyDescent="0.25">
      <c r="B9" t="s">
        <v>112</v>
      </c>
      <c r="D9" s="152"/>
      <c r="K9" s="161" t="s">
        <v>512</v>
      </c>
      <c r="L9" s="161"/>
      <c r="N9" t="s">
        <v>300</v>
      </c>
      <c r="W9" s="270" t="s">
        <v>112</v>
      </c>
      <c r="X9" s="270"/>
      <c r="AC9" s="171" t="s">
        <v>112</v>
      </c>
      <c r="AD9" s="155"/>
      <c r="AI9" t="s">
        <v>996</v>
      </c>
      <c r="AK9" s="303" t="str">
        <v>AMHS Clarvida Anaheim Recovery Center</v>
      </c>
      <c r="AM9" s="159" t="s">
        <v>299</v>
      </c>
      <c r="AN9" s="257"/>
      <c r="AP9" s="300" t="str">
        <v>CYS Child Guidance Center North</v>
      </c>
      <c r="AR9" s="157" t="s">
        <v>112</v>
      </c>
      <c r="AS9" s="157"/>
      <c r="AU9" s="159" t="s">
        <v>405</v>
      </c>
      <c r="BA9" s="259" t="s">
        <v>27</v>
      </c>
      <c r="BB9" s="260"/>
      <c r="BD9" s="248" t="str">
        <v>ADAS SUD Anaheim - SUD ANA ODFu</v>
      </c>
    </row>
    <row r="10" spans="2:56" x14ac:dyDescent="0.25">
      <c r="B10" s="165"/>
      <c r="K10" t="s">
        <v>266</v>
      </c>
      <c r="N10" t="s">
        <v>301</v>
      </c>
      <c r="AC10" s="306"/>
      <c r="AD10" s="306"/>
      <c r="AI10" t="s">
        <v>997</v>
      </c>
      <c r="AK10" s="303" t="str">
        <v>AMHS Clarvida Camino Nuevo</v>
      </c>
      <c r="AM10" s="159" t="s">
        <v>300</v>
      </c>
      <c r="AN10" s="257"/>
      <c r="AP10" s="300" t="str">
        <v>CYS Child Guidance Center South</v>
      </c>
      <c r="AU10" s="160" t="s">
        <v>654</v>
      </c>
      <c r="BA10" s="259" t="s">
        <v>28</v>
      </c>
      <c r="BB10" s="260"/>
      <c r="BD10" s="248" t="str">
        <v>ADAS SUD Costa Mesa - SUD CM ODF DRUG CTu</v>
      </c>
    </row>
    <row r="11" spans="2:56" x14ac:dyDescent="0.25">
      <c r="B11" s="165"/>
      <c r="K11" t="s">
        <v>508</v>
      </c>
      <c r="N11" t="s">
        <v>302</v>
      </c>
      <c r="AC11" s="306"/>
      <c r="AD11" s="306"/>
      <c r="AI11" t="s">
        <v>998</v>
      </c>
      <c r="AK11" s="303" t="str">
        <v>AMHS Clarvida OASIS FSP</v>
      </c>
      <c r="AM11" s="159" t="s">
        <v>301</v>
      </c>
      <c r="AN11" s="257"/>
      <c r="AP11" s="300" t="str">
        <v>CYS Childhelp Baker</v>
      </c>
      <c r="AU11" t="s">
        <v>112</v>
      </c>
      <c r="BA11" s="259" t="s">
        <v>410</v>
      </c>
      <c r="BB11" s="260"/>
      <c r="BD11" s="248" t="str">
        <v>ADAS SUD Costa Mesa - SUD CM ODF DUI CTu</v>
      </c>
    </row>
    <row r="12" spans="2:56" x14ac:dyDescent="0.25">
      <c r="K12" t="s">
        <v>509</v>
      </c>
      <c r="N12" t="s">
        <v>360</v>
      </c>
      <c r="AC12" s="150"/>
      <c r="AD12" s="154"/>
      <c r="AI12" s="160" t="s">
        <v>1001</v>
      </c>
      <c r="AK12" s="303" t="str">
        <v>AMHS Clarvida OK AB109 FSP</v>
      </c>
      <c r="AM12" s="159" t="s">
        <v>302</v>
      </c>
      <c r="AN12" s="257"/>
      <c r="AP12" s="300" t="str">
        <v>CYS Childhelp Joann</v>
      </c>
      <c r="BA12" s="259" t="s">
        <v>29</v>
      </c>
      <c r="BB12" s="260"/>
      <c r="BD12" s="248" t="str">
        <v>ADAS SUD Genesis New Beginning - SUD Genesis ODF</v>
      </c>
    </row>
    <row r="13" spans="2:56" x14ac:dyDescent="0.25">
      <c r="K13" t="s">
        <v>124</v>
      </c>
      <c r="N13" t="s">
        <v>295</v>
      </c>
      <c r="AC13" s="150"/>
      <c r="AD13" s="154"/>
      <c r="AI13" s="160" t="s">
        <v>1002</v>
      </c>
      <c r="AK13" s="303" t="str">
        <v>AMHS Clarvida OK FSP</v>
      </c>
      <c r="AM13" s="159" t="s">
        <v>360</v>
      </c>
      <c r="AN13" s="257"/>
      <c r="AP13" s="300" t="str">
        <v>CYS Childhelp Johnson</v>
      </c>
      <c r="BA13" s="259" t="s">
        <v>691</v>
      </c>
      <c r="BB13" s="260" t="s">
        <v>688</v>
      </c>
      <c r="BD13" s="248" t="str">
        <v>ADAS SUD Gerry House - SUD Gerry 3.1 Resu</v>
      </c>
    </row>
    <row r="14" spans="2:56" x14ac:dyDescent="0.25">
      <c r="K14" t="s">
        <v>255</v>
      </c>
      <c r="N14" t="s">
        <v>296</v>
      </c>
      <c r="AC14" s="150"/>
      <c r="AD14" s="154"/>
      <c r="AI14" s="160" t="s">
        <v>253</v>
      </c>
      <c r="AK14" s="303" t="str">
        <v>AMHS College Hospital Crisis Stabilization Unit</v>
      </c>
      <c r="AM14" s="159" t="s">
        <v>295</v>
      </c>
      <c r="AN14" s="257"/>
      <c r="AP14" s="300" t="str">
        <v>CYS CHOC Co Occuring Clinic</v>
      </c>
      <c r="BA14" s="259" t="s">
        <v>689</v>
      </c>
      <c r="BB14" s="260" t="s">
        <v>688</v>
      </c>
      <c r="BD14" s="248" t="str">
        <v>ADAS SUD HealthRight 360 Recovery- SUD HR 360 3.1 Rcvy</v>
      </c>
    </row>
    <row r="15" spans="2:56" x14ac:dyDescent="0.25">
      <c r="K15" t="s">
        <v>256</v>
      </c>
      <c r="N15" t="s">
        <v>1041</v>
      </c>
      <c r="O15" s="111">
        <v>45707</v>
      </c>
      <c r="AC15" s="150"/>
      <c r="AD15" s="154"/>
      <c r="AI15" s="160" t="s">
        <v>60</v>
      </c>
      <c r="AK15" s="303" t="str">
        <v>AMHS Crisis Stabilization Unit-AMHS   CS UNIT</v>
      </c>
      <c r="AM15" s="159" t="s">
        <v>296</v>
      </c>
      <c r="AN15" s="257"/>
      <c r="AP15" s="300" t="str">
        <v>CYS CHOC Project HEALTH FSP</v>
      </c>
      <c r="BA15" s="259" t="s">
        <v>690</v>
      </c>
      <c r="BB15" s="260" t="s">
        <v>688</v>
      </c>
      <c r="BD15" s="248" t="str">
        <v>ADAS SUD HealthRight 360 Residential -SUD HR 360 3.1 Res</v>
      </c>
    </row>
    <row r="16" spans="2:56" x14ac:dyDescent="0.25">
      <c r="K16" t="s">
        <v>254</v>
      </c>
      <c r="N16" t="s">
        <v>1042</v>
      </c>
      <c r="O16" s="111">
        <v>45707</v>
      </c>
      <c r="AC16" s="150"/>
      <c r="AD16" s="154"/>
      <c r="AI16" s="160" t="s">
        <v>508</v>
      </c>
      <c r="AK16" s="303" t="str">
        <v>AMHS Exodus Crisis Residential Program Be Well Orange</v>
      </c>
      <c r="AM16" t="s">
        <v>1041</v>
      </c>
      <c r="AP16" s="300" t="str">
        <v>CYS Clarvida Fullerton</v>
      </c>
      <c r="BA16" s="259" t="s">
        <v>621</v>
      </c>
      <c r="BB16" s="260" t="s">
        <v>623</v>
      </c>
      <c r="BD16" s="248" t="str">
        <v>ADAS SUD HealthRight 360 WM -ADAS SUD HealthRight 360 WM</v>
      </c>
    </row>
    <row r="17" spans="11:56" x14ac:dyDescent="0.25">
      <c r="K17" t="s">
        <v>125</v>
      </c>
      <c r="N17" t="s">
        <v>1043</v>
      </c>
      <c r="O17" s="111">
        <v>45707</v>
      </c>
      <c r="AC17" s="150"/>
      <c r="AD17" s="154"/>
      <c r="AI17" s="160" t="s">
        <v>509</v>
      </c>
      <c r="AK17" s="303" t="str">
        <v>AMHS Exodus Crisis Stabilization Unit Be Well Orange</v>
      </c>
      <c r="AM17" t="s">
        <v>1042</v>
      </c>
      <c r="AP17" s="300" t="str">
        <v>CYS Clarvida Garden Grove</v>
      </c>
      <c r="BA17" s="259" t="s">
        <v>622</v>
      </c>
      <c r="BB17" s="260" t="s">
        <v>623</v>
      </c>
      <c r="BD17" s="248" t="str">
        <v>ADAS SUD His House Apt Residential</v>
      </c>
    </row>
    <row r="18" spans="11:56" x14ac:dyDescent="0.25">
      <c r="K18" t="s">
        <v>271</v>
      </c>
      <c r="N18" t="s">
        <v>1044</v>
      </c>
      <c r="O18" s="111">
        <v>45707</v>
      </c>
      <c r="AC18" s="150"/>
      <c r="AD18" s="154"/>
      <c r="AI18" s="160" t="s">
        <v>124</v>
      </c>
      <c r="AK18" s="303" t="str">
        <v>AMHS LPS</v>
      </c>
      <c r="AM18" t="s">
        <v>1043</v>
      </c>
      <c r="AP18" s="300" t="str">
        <v>CYS Clarvida Project RENEW FSP</v>
      </c>
      <c r="BA18" s="259" t="s">
        <v>30</v>
      </c>
      <c r="BB18" s="260"/>
      <c r="BD18" s="248" t="str">
        <v>ADAS SUD His House Palm Residential</v>
      </c>
    </row>
    <row r="19" spans="11:56" x14ac:dyDescent="0.25">
      <c r="K19" t="s">
        <v>272</v>
      </c>
      <c r="N19" t="s">
        <v>1045</v>
      </c>
      <c r="O19" s="111">
        <v>45707</v>
      </c>
      <c r="AC19" s="150"/>
      <c r="AD19" s="154"/>
      <c r="AI19" s="160" t="s">
        <v>255</v>
      </c>
      <c r="AK19" s="303" t="str">
        <v>AMHS Mental Health Association Costa Mesa Recovery Cente</v>
      </c>
      <c r="AM19" t="s">
        <v>1044</v>
      </c>
      <c r="AP19" s="300" t="str">
        <v>CYS Clarvida STAY Process FSP</v>
      </c>
      <c r="BA19" s="261" t="s">
        <v>684</v>
      </c>
      <c r="BB19" s="260" t="s">
        <v>687</v>
      </c>
      <c r="BD19" s="248" t="str">
        <v>ADAS SUD His House Residential – SUD His Hse 3.1 Res</v>
      </c>
    </row>
    <row r="20" spans="11:56" x14ac:dyDescent="0.25">
      <c r="K20" t="s">
        <v>273</v>
      </c>
      <c r="N20" t="s">
        <v>303</v>
      </c>
      <c r="O20" s="111"/>
      <c r="AC20" s="150"/>
      <c r="AD20" s="154"/>
      <c r="AI20" s="160" t="s">
        <v>256</v>
      </c>
      <c r="AK20" s="303" t="str">
        <v>AMHS Mental Health Association Lake Forest Recovery Cent</v>
      </c>
      <c r="AM20" t="s">
        <v>1045</v>
      </c>
      <c r="AP20" s="300" t="str">
        <v>CYS Clarvida Tustin</v>
      </c>
      <c r="BA20" s="147" t="s">
        <v>31</v>
      </c>
      <c r="BB20" s="260"/>
      <c r="BD20" s="248" t="str">
        <v>ADAS SUD His House WM - SUD HH WM</v>
      </c>
    </row>
    <row r="21" spans="11:56" x14ac:dyDescent="0.25">
      <c r="K21" t="s">
        <v>274</v>
      </c>
      <c r="N21" t="s">
        <v>304</v>
      </c>
      <c r="AC21" s="150"/>
      <c r="AD21" s="154"/>
      <c r="AI21" s="160" t="s">
        <v>254</v>
      </c>
      <c r="AK21" s="303" t="str">
        <v>AMHS MHA West Region Outpatient &amp; Recovery Services</v>
      </c>
      <c r="AM21" s="159" t="s">
        <v>374</v>
      </c>
      <c r="AN21" s="257"/>
      <c r="AP21" s="300" t="str">
        <v>CYS Costa Mesa Region</v>
      </c>
      <c r="BA21" s="147" t="s">
        <v>1003</v>
      </c>
      <c r="BB21" s="260" t="s">
        <v>1071</v>
      </c>
      <c r="BD21" s="248" t="str">
        <v>ADAS SUD Hope House - SUD Hope 3.1 Res</v>
      </c>
    </row>
    <row r="22" spans="11:56" x14ac:dyDescent="0.25">
      <c r="K22" t="s">
        <v>275</v>
      </c>
      <c r="N22" t="s">
        <v>305</v>
      </c>
      <c r="AC22" s="150"/>
      <c r="AD22" s="154"/>
      <c r="AI22" s="160" t="s">
        <v>125</v>
      </c>
      <c r="AK22" s="303" t="str">
        <v>AMHS OAS MH Recovery</v>
      </c>
      <c r="AM22" s="159" t="s">
        <v>303</v>
      </c>
      <c r="AN22" s="257"/>
      <c r="AP22" s="300" t="str">
        <v>CYS East Region</v>
      </c>
      <c r="BA22" s="294" t="s">
        <v>1067</v>
      </c>
      <c r="BB22" s="260" t="s">
        <v>1071</v>
      </c>
      <c r="BD22" s="248" t="str">
        <v>ADAS SUD Lighthouse Residential - SUD LGHTSE 3.1 Res</v>
      </c>
    </row>
    <row r="23" spans="11:56" x14ac:dyDescent="0.25">
      <c r="K23" t="s">
        <v>276</v>
      </c>
      <c r="N23" t="s">
        <v>306</v>
      </c>
      <c r="AC23" s="150"/>
      <c r="AD23" s="154"/>
      <c r="AI23" s="160" t="s">
        <v>126</v>
      </c>
      <c r="AK23" s="303" t="str">
        <v>AMHS OAS START</v>
      </c>
      <c r="AM23" s="159" t="s">
        <v>304</v>
      </c>
      <c r="AN23" s="257"/>
      <c r="AP23" s="300" t="str">
        <v>CYS Hart Community Homes Brady</v>
      </c>
      <c r="BA23" s="259" t="s">
        <v>596</v>
      </c>
      <c r="BB23" s="260" t="s">
        <v>598</v>
      </c>
      <c r="BD23" s="248" t="str">
        <v>ADAS SUD Lighthouse WM - SUD  LGTHSE WM</v>
      </c>
    </row>
    <row r="24" spans="11:56" x14ac:dyDescent="0.25">
      <c r="K24" t="s">
        <v>277</v>
      </c>
      <c r="N24" t="s">
        <v>307</v>
      </c>
      <c r="AC24" s="153"/>
      <c r="AD24" s="154"/>
      <c r="AI24" s="160" t="s">
        <v>267</v>
      </c>
      <c r="AK24" s="303" t="str">
        <v>AMHS OP Recovery Services Anaheim</v>
      </c>
      <c r="AM24" s="159" t="s">
        <v>305</v>
      </c>
      <c r="AN24" s="257"/>
      <c r="AP24" s="300" t="str">
        <v>CYS Hart Community Homes Prewitt</v>
      </c>
      <c r="BA24" s="259" t="s">
        <v>32</v>
      </c>
      <c r="BB24" s="260"/>
      <c r="BD24" s="248" t="str">
        <v xml:space="preserve">ADAS SUD Monte Cristo Recovery WM </v>
      </c>
    </row>
    <row r="25" spans="11:56" x14ac:dyDescent="0.25">
      <c r="K25" t="s">
        <v>278</v>
      </c>
      <c r="N25" t="s">
        <v>647</v>
      </c>
      <c r="O25" s="111">
        <v>45398</v>
      </c>
      <c r="AI25" s="160" t="s">
        <v>268</v>
      </c>
      <c r="AK25" s="303" t="str">
        <v>AMHS OP Recovery Services Santa Ana</v>
      </c>
      <c r="AM25" s="159" t="s">
        <v>306</v>
      </c>
      <c r="AN25" s="257"/>
      <c r="AP25" s="300" t="str">
        <v>CYS Juvenile Recovery Court</v>
      </c>
      <c r="BA25" s="259" t="s">
        <v>1070</v>
      </c>
      <c r="BB25" s="260" t="s">
        <v>1066</v>
      </c>
      <c r="BD25" s="248" t="str">
        <v>ADAS SUD New Creation Residential – SUD New Crtn 3.1 Res</v>
      </c>
    </row>
    <row r="26" spans="11:56" x14ac:dyDescent="0.25">
      <c r="K26" t="s">
        <v>279</v>
      </c>
      <c r="N26" t="s">
        <v>648</v>
      </c>
      <c r="O26" s="111">
        <v>45398</v>
      </c>
      <c r="AI26" s="160" t="s">
        <v>269</v>
      </c>
      <c r="AK26" s="303" t="str">
        <v xml:space="preserve">AMHS OP Recovery Services South </v>
      </c>
      <c r="AM26" s="159" t="s">
        <v>307</v>
      </c>
      <c r="AN26" s="257"/>
      <c r="AP26" s="300" t="str">
        <v>CYS Korean Community Services OCAPICA FSP - CYS KCS  FSP CY</v>
      </c>
      <c r="BA26" s="259" t="s">
        <v>408</v>
      </c>
      <c r="BB26" s="260"/>
      <c r="BD26" s="248" t="str">
        <v>ADAS SUD New Creation WM - ADAS SUD New Creation WM</v>
      </c>
    </row>
    <row r="27" spans="11:56" x14ac:dyDescent="0.25">
      <c r="K27" t="s">
        <v>280</v>
      </c>
      <c r="N27" t="s">
        <v>309</v>
      </c>
      <c r="AI27" s="160" t="s">
        <v>270</v>
      </c>
      <c r="AK27" s="303" t="str">
        <v>AMHS OP Recovery Services Westminster</v>
      </c>
      <c r="AM27" s="159" t="s">
        <v>308</v>
      </c>
      <c r="AN27" s="257"/>
      <c r="AP27" s="300" t="str">
        <v>CYS Korean Community Services OCAPICA FSP - CYS KCS FSP TAY</v>
      </c>
      <c r="BA27" s="259" t="s">
        <v>33</v>
      </c>
      <c r="BB27" s="260"/>
      <c r="BD27" s="248" t="str">
        <v>ADAS SUD Options - SUD Options ODF</v>
      </c>
    </row>
    <row r="28" spans="11:56" x14ac:dyDescent="0.25">
      <c r="K28" t="s">
        <v>281</v>
      </c>
      <c r="N28" t="s">
        <v>310</v>
      </c>
      <c r="AI28" s="160" t="s">
        <v>271</v>
      </c>
      <c r="AK28" s="303" t="str">
        <v>AMHS Open Access Costa Mesa</v>
      </c>
      <c r="AM28" s="159" t="s">
        <v>309</v>
      </c>
      <c r="AN28" s="257"/>
      <c r="AP28" s="300" t="str">
        <v>CYS Mary's Path House 1</v>
      </c>
      <c r="BA28" s="259" t="s">
        <v>412</v>
      </c>
      <c r="BB28" s="260"/>
      <c r="BD28" s="248" t="str">
        <v>ADAS SUD PES - SUD PES ODFu</v>
      </c>
    </row>
    <row r="29" spans="11:56" x14ac:dyDescent="0.25">
      <c r="K29" t="s">
        <v>282</v>
      </c>
      <c r="N29" s="60" t="s">
        <v>644</v>
      </c>
      <c r="O29" s="111">
        <v>45391</v>
      </c>
      <c r="AI29" s="160" t="s">
        <v>372</v>
      </c>
      <c r="AK29" s="303" t="str">
        <v>AMHS Outreach and Engagement</v>
      </c>
      <c r="AM29" s="159" t="s">
        <v>310</v>
      </c>
      <c r="AN29" s="257"/>
      <c r="AP29" s="300" t="str">
        <v>CYS Mary's Path House 2</v>
      </c>
      <c r="BA29" s="259" t="s">
        <v>34</v>
      </c>
      <c r="BB29" s="260"/>
      <c r="BD29" s="248" t="str">
        <v>ADAS SUD Phoenix House Adolescent Outpatient - SUD Phoenix Adol ODF</v>
      </c>
    </row>
    <row r="30" spans="11:56" x14ac:dyDescent="0.25">
      <c r="K30" t="s">
        <v>283</v>
      </c>
      <c r="N30" s="60" t="s">
        <v>643</v>
      </c>
      <c r="O30" s="111">
        <v>45391</v>
      </c>
      <c r="AI30" s="160" t="s">
        <v>272</v>
      </c>
      <c r="AK30" s="303" t="str">
        <v>AMHS PACT Anaheim</v>
      </c>
      <c r="AM30" s="159" t="s">
        <v>311</v>
      </c>
      <c r="AN30" s="257"/>
      <c r="AP30" s="300" t="str">
        <v>CYS New Alternatives- CYS NAI CRFu</v>
      </c>
      <c r="BA30" s="259" t="s">
        <v>35</v>
      </c>
      <c r="BB30" s="260"/>
      <c r="BD30" s="248" t="str">
        <v>ADAS SUD Phoenix House Outpatient - SUD Phoenix ODFu</v>
      </c>
    </row>
    <row r="31" spans="11:56" x14ac:dyDescent="0.25">
      <c r="K31" t="s">
        <v>284</v>
      </c>
      <c r="N31" s="60" t="s">
        <v>642</v>
      </c>
      <c r="O31" s="111">
        <v>45391</v>
      </c>
      <c r="AI31" s="160" t="s">
        <v>273</v>
      </c>
      <c r="AK31" s="303" t="str">
        <v>AMHS PACT Courts</v>
      </c>
      <c r="AM31" s="159" t="s">
        <v>312</v>
      </c>
      <c r="AN31" s="257"/>
      <c r="AP31" s="300" t="str">
        <v xml:space="preserve">CYS New Alternatives- CYS New Alternatives SAF  </v>
      </c>
      <c r="BA31" s="259" t="s">
        <v>36</v>
      </c>
      <c r="BB31" s="260"/>
      <c r="BD31" s="248" t="str">
        <v>ADAS SUD Phoenix House Residential - SUD Phoenix 3.1 Resu</v>
      </c>
    </row>
    <row r="32" spans="11:56" x14ac:dyDescent="0.25">
      <c r="K32" t="s">
        <v>285</v>
      </c>
      <c r="N32" t="s">
        <v>313</v>
      </c>
      <c r="AI32" s="160" t="s">
        <v>274</v>
      </c>
      <c r="AK32" s="303" t="str">
        <v>AMHS PACT Fullerton</v>
      </c>
      <c r="AM32" s="159" t="s">
        <v>313</v>
      </c>
      <c r="AN32" s="257"/>
      <c r="AP32" s="300" t="str">
        <v>CYS New Alternatives- CYS New Alternatives Wrap Around</v>
      </c>
      <c r="BA32" s="262" t="s">
        <v>984</v>
      </c>
      <c r="BB32" s="263" t="s">
        <v>985</v>
      </c>
      <c r="BD32" s="248" t="str">
        <v>ADAS SUD Phoenix House WM</v>
      </c>
    </row>
    <row r="33" spans="11:56" x14ac:dyDescent="0.25">
      <c r="K33" t="s">
        <v>257</v>
      </c>
      <c r="N33" s="4" t="s">
        <v>640</v>
      </c>
      <c r="O33" s="111">
        <v>45391</v>
      </c>
      <c r="AI33" s="160" t="s">
        <v>275</v>
      </c>
      <c r="AK33" s="303" t="str">
        <v>AMHS PACT Older Adult Services</v>
      </c>
      <c r="AM33" s="159" t="s">
        <v>314</v>
      </c>
      <c r="AN33" s="257"/>
      <c r="AP33" s="300" t="str">
        <v>CYS North Region</v>
      </c>
      <c r="BA33" s="259" t="s">
        <v>686</v>
      </c>
      <c r="BB33" s="260" t="s">
        <v>687</v>
      </c>
      <c r="BD33" s="248" t="str">
        <v>ADAS SUD Recovery Beach Residential - SUD Rcvy Bch 3.1  Res</v>
      </c>
    </row>
    <row r="34" spans="11:56" x14ac:dyDescent="0.25">
      <c r="K34" s="60" t="s">
        <v>646</v>
      </c>
      <c r="L34" s="111">
        <v>45391</v>
      </c>
      <c r="N34" s="60" t="s">
        <v>641</v>
      </c>
      <c r="O34" s="111">
        <v>45391</v>
      </c>
      <c r="AI34" s="160" t="s">
        <v>276</v>
      </c>
      <c r="AK34" s="303" t="str">
        <v>AMHS PACT PAU Santa Ana</v>
      </c>
      <c r="AM34" s="159" t="s">
        <v>315</v>
      </c>
      <c r="AN34" s="257"/>
      <c r="AP34" s="300" t="str">
        <v>CYS OC Asian and Pacific Islander Community Alliance- CYS OCAPICA FSP CY</v>
      </c>
      <c r="BA34" s="259" t="s">
        <v>37</v>
      </c>
      <c r="BB34" s="260"/>
      <c r="BD34" s="248" t="str">
        <v>ADAS SUD Recovery Beach WM - SUD Rcvy Bch 3.2 WM</v>
      </c>
    </row>
    <row r="35" spans="11:56" x14ac:dyDescent="0.25">
      <c r="K35" t="s">
        <v>286</v>
      </c>
      <c r="N35" t="s">
        <v>315</v>
      </c>
      <c r="AI35" s="160" t="s">
        <v>277</v>
      </c>
      <c r="AK35" s="303" t="str">
        <v>AMHS PACT PAU Westminster</v>
      </c>
      <c r="AM35" s="159" t="s">
        <v>316</v>
      </c>
      <c r="AN35" s="257"/>
      <c r="AP35" s="300" t="str">
        <v>CYS OC Asian and Pacific Islander Community Alliance- CYS OCAPICA FSP TAY</v>
      </c>
      <c r="BA35" s="259" t="s">
        <v>38</v>
      </c>
      <c r="BB35" s="260"/>
      <c r="BD35" s="248" t="str">
        <v>ADAS SUD Roque Center WM - SUD Roque WMu</v>
      </c>
    </row>
    <row r="36" spans="11:56" x14ac:dyDescent="0.25">
      <c r="K36" t="s">
        <v>287</v>
      </c>
      <c r="N36" t="s">
        <v>316</v>
      </c>
      <c r="AI36" s="160" t="s">
        <v>278</v>
      </c>
      <c r="AK36" s="303" t="str">
        <v>AMHS PACT Santa Ana TSR</v>
      </c>
      <c r="AM36" s="159" t="s">
        <v>317</v>
      </c>
      <c r="AN36" s="257"/>
      <c r="AP36" s="300" t="str">
        <v>CYS OC Child Abuse Prevention Center</v>
      </c>
      <c r="BA36" s="259" t="s">
        <v>39</v>
      </c>
      <c r="BB36" s="260"/>
      <c r="BD36" s="248" t="str">
        <v>ADAS SUD Santa Ana - SUD SA ODF Drug Ctu</v>
      </c>
    </row>
    <row r="37" spans="11:56" x14ac:dyDescent="0.25">
      <c r="K37" t="s">
        <v>288</v>
      </c>
      <c r="N37" t="s">
        <v>317</v>
      </c>
      <c r="AI37" s="160" t="s">
        <v>279</v>
      </c>
      <c r="AK37" s="303" t="str">
        <v>AMHS PACT South</v>
      </c>
      <c r="AM37" s="159" t="s">
        <v>318</v>
      </c>
      <c r="AN37" s="257"/>
      <c r="AP37" s="300" t="str">
        <v>CYS Olive Crest BHOS Costa Mesa</v>
      </c>
      <c r="BA37" s="259" t="s">
        <v>40</v>
      </c>
      <c r="BB37" s="260"/>
      <c r="BD37" s="248" t="str">
        <v>ADAS SUD Santa Ana - SUD SA ODF DUI COURTu</v>
      </c>
    </row>
    <row r="38" spans="11:56" x14ac:dyDescent="0.25">
      <c r="K38" t="s">
        <v>258</v>
      </c>
      <c r="N38" t="s">
        <v>318</v>
      </c>
      <c r="AI38" s="160" t="s">
        <v>280</v>
      </c>
      <c r="AK38" s="303" t="str">
        <v>AMHS PACT TAY Anaheim</v>
      </c>
      <c r="AM38" s="159" t="s">
        <v>319</v>
      </c>
      <c r="AN38" s="257"/>
      <c r="AP38" s="300" t="str">
        <v>CYS Olive Crest BHOS Santa Ana</v>
      </c>
      <c r="BA38" s="261" t="s">
        <v>685</v>
      </c>
      <c r="BB38" s="260" t="s">
        <v>687</v>
      </c>
      <c r="BD38" s="248" t="str">
        <v>ADAS SUD Santa Ana - SUD SA ODFu</v>
      </c>
    </row>
    <row r="39" spans="11:56" x14ac:dyDescent="0.25">
      <c r="K39" t="s">
        <v>259</v>
      </c>
      <c r="N39" t="s">
        <v>319</v>
      </c>
      <c r="AI39" s="160" t="s">
        <v>281</v>
      </c>
      <c r="AK39" s="303" t="str">
        <v>AMHS PACT TAY Fullerton</v>
      </c>
      <c r="AM39" s="159" t="s">
        <v>320</v>
      </c>
      <c r="AN39" s="257"/>
      <c r="AP39" s="300" t="str">
        <v>CYS Olive Crest Malena</v>
      </c>
      <c r="BA39" s="259" t="s">
        <v>597</v>
      </c>
      <c r="BB39" s="260" t="s">
        <v>598</v>
      </c>
      <c r="BD39" s="248" t="str">
        <v>ADAS SUD Sober Solutions WM - SUD Sober Sol 3.2 WM</v>
      </c>
    </row>
    <row r="40" spans="11:56" x14ac:dyDescent="0.25">
      <c r="K40" t="s">
        <v>260</v>
      </c>
      <c r="N40" t="s">
        <v>320</v>
      </c>
      <c r="AI40" s="160" t="s">
        <v>282</v>
      </c>
      <c r="AK40" s="303" t="str">
        <v>AMHS PACT TAY Santa Ana</v>
      </c>
      <c r="AM40" s="159" t="s">
        <v>321</v>
      </c>
      <c r="AN40" s="257"/>
      <c r="AP40" s="300" t="str">
        <v>CYS Olive Crest Saylor</v>
      </c>
      <c r="BA40" s="259" t="s">
        <v>41</v>
      </c>
      <c r="BB40" s="260"/>
      <c r="BD40" s="248" t="str">
        <v xml:space="preserve">ADAS SUD Spencer Residential </v>
      </c>
    </row>
    <row r="41" spans="11:56" x14ac:dyDescent="0.25">
      <c r="K41" t="s">
        <v>610</v>
      </c>
      <c r="L41" s="111">
        <v>45166</v>
      </c>
      <c r="N41" t="s">
        <v>321</v>
      </c>
      <c r="AI41" s="160" t="s">
        <v>283</v>
      </c>
      <c r="AK41" s="303" t="str">
        <v>AMHS PACT TAY South</v>
      </c>
      <c r="AM41" s="159" t="s">
        <v>322</v>
      </c>
      <c r="AN41" s="257"/>
      <c r="AP41" s="300" t="str">
        <v>CYS Olive Crest Wheeler</v>
      </c>
      <c r="BA41" s="259" t="s">
        <v>119</v>
      </c>
      <c r="BB41" s="260"/>
      <c r="BD41" s="248" t="str">
        <v>ADAS SUD StepHouse Outpatient - SUD StepHse OP</v>
      </c>
    </row>
    <row r="42" spans="11:56" x14ac:dyDescent="0.25">
      <c r="K42" t="s">
        <v>611</v>
      </c>
      <c r="L42" s="111">
        <v>45166</v>
      </c>
      <c r="N42" t="s">
        <v>322</v>
      </c>
      <c r="AI42" s="160" t="s">
        <v>284</v>
      </c>
      <c r="AK42" s="303" t="str">
        <v>AMHS PACT TAY Westminster</v>
      </c>
      <c r="AM42" s="159" t="s">
        <v>323</v>
      </c>
      <c r="AN42" s="257"/>
      <c r="AP42" s="300" t="str">
        <v>CYS Olive Crest Wraparound</v>
      </c>
      <c r="BA42" s="259" t="s">
        <v>42</v>
      </c>
      <c r="BB42" s="260"/>
      <c r="BD42" s="248" t="str">
        <v>ADAS SUD Twin Town Laguna Hills - SUD Twin LH ODF</v>
      </c>
    </row>
    <row r="43" spans="11:56" x14ac:dyDescent="0.25">
      <c r="K43" t="s">
        <v>261</v>
      </c>
      <c r="N43" t="s">
        <v>1047</v>
      </c>
      <c r="O43" s="111">
        <v>45707</v>
      </c>
      <c r="AI43" s="160" t="s">
        <v>285</v>
      </c>
      <c r="AK43" s="303" t="str">
        <v>AMHS PACT Westminster</v>
      </c>
      <c r="AM43" s="159" t="s">
        <v>324</v>
      </c>
      <c r="AN43" s="257"/>
      <c r="AP43" s="300" t="str">
        <v>CYS PACT</v>
      </c>
      <c r="BA43" s="259" t="s">
        <v>43</v>
      </c>
      <c r="BB43" s="260"/>
      <c r="BD43" s="248" t="str">
        <v>ADAS SUD Twin Town Los Alamitos - SUD TWIN LA ODFu</v>
      </c>
    </row>
    <row r="44" spans="11:56" x14ac:dyDescent="0.25">
      <c r="K44" t="s">
        <v>262</v>
      </c>
      <c r="N44" t="s">
        <v>1048</v>
      </c>
      <c r="O44" s="111">
        <v>45707</v>
      </c>
      <c r="AI44" s="160" t="s">
        <v>257</v>
      </c>
      <c r="AK44" s="304" t="str">
        <v>AMHS Prevention Center In Home Crisis Stabilization</v>
      </c>
      <c r="AM44" s="159" t="s">
        <v>325</v>
      </c>
      <c r="AN44" s="257"/>
      <c r="AP44" s="300" t="str">
        <v>CYS Rite of Passage Baker</v>
      </c>
      <c r="BA44" s="259" t="s">
        <v>186</v>
      </c>
      <c r="BB44" s="147"/>
      <c r="BD44" s="248" t="str">
        <v>ADAS SUD Twin Town Orange - SUD Twin Or ODFu</v>
      </c>
    </row>
    <row r="45" spans="11:56" x14ac:dyDescent="0.25">
      <c r="K45" s="4" t="s">
        <v>682</v>
      </c>
      <c r="L45" s="189">
        <v>45510</v>
      </c>
      <c r="N45" t="s">
        <v>1046</v>
      </c>
      <c r="O45" s="111">
        <v>45707</v>
      </c>
      <c r="AI45" s="190" t="s">
        <v>646</v>
      </c>
      <c r="AJ45" s="111">
        <v>45391</v>
      </c>
      <c r="AK45" s="303" t="str">
        <v>AMHS Project SHINE- OC FSP</v>
      </c>
      <c r="AM45" s="159" t="s">
        <v>326</v>
      </c>
      <c r="AN45" s="257"/>
      <c r="AP45" s="300" t="str">
        <v>CYS Rite of Passage Joann</v>
      </c>
      <c r="BA45" s="259" t="s">
        <v>185</v>
      </c>
      <c r="BB45" s="260"/>
      <c r="BD45" s="248" t="str">
        <v>ADAS SUD Vera's Sanctuary 2 SRT Residential-SUD Vera's 2 3.1 Res</v>
      </c>
    </row>
    <row r="46" spans="11:56" x14ac:dyDescent="0.25">
      <c r="K46" t="s">
        <v>519</v>
      </c>
      <c r="N46" t="s">
        <v>327</v>
      </c>
      <c r="AI46" s="160" t="s">
        <v>286</v>
      </c>
      <c r="AK46" s="303" t="str">
        <v>AMHS Recovery Center North</v>
      </c>
      <c r="AM46" s="159" t="s">
        <v>636</v>
      </c>
      <c r="AN46" s="298">
        <v>45181</v>
      </c>
      <c r="AO46" s="111"/>
      <c r="AP46" s="301" t="str">
        <v>CYS Rite of Passage Johnson</v>
      </c>
      <c r="BA46" s="264" t="s">
        <v>409</v>
      </c>
      <c r="BB46" s="260"/>
      <c r="BD46" s="248" t="str">
        <v>ADAS SUD Vera's Sanctuary 2 SRT WM-SUD Vera's 2 WM</v>
      </c>
    </row>
    <row r="47" spans="11:56" x14ac:dyDescent="0.25">
      <c r="K47" t="s">
        <v>263</v>
      </c>
      <c r="N47" t="s">
        <v>328</v>
      </c>
      <c r="AI47" s="160" t="s">
        <v>287</v>
      </c>
      <c r="AK47" s="303" t="str">
        <v>AMHS Santa Ana Clinic</v>
      </c>
      <c r="AM47" s="159" t="s">
        <v>327</v>
      </c>
      <c r="AN47" s="257"/>
      <c r="AP47" s="300" t="str">
        <v>CYS Rite of Passage Livingston</v>
      </c>
      <c r="BA47" s="259" t="s">
        <v>44</v>
      </c>
      <c r="BB47" s="260"/>
      <c r="BD47" s="248" t="str">
        <v>ADAS SUD Vera’s Sanctuary Outpatient - SUD Vera’s OP ODF</v>
      </c>
    </row>
    <row r="48" spans="11:56" x14ac:dyDescent="0.25">
      <c r="K48" t="s">
        <v>264</v>
      </c>
      <c r="N48" t="s">
        <v>329</v>
      </c>
      <c r="AI48" s="160" t="s">
        <v>288</v>
      </c>
      <c r="AK48" s="303" t="str">
        <v>AMHS South Clinic</v>
      </c>
      <c r="AM48" s="159" t="s">
        <v>328</v>
      </c>
      <c r="AN48" s="257"/>
      <c r="AP48" s="300" t="str">
        <v>CYS Rite of Passage Paragon</v>
      </c>
      <c r="BA48" s="259" t="s">
        <v>1065</v>
      </c>
      <c r="BB48" s="260" t="s">
        <v>1066</v>
      </c>
      <c r="BD48" s="248" t="str">
        <v>ADAS SUD Vera's Sanctuary Residential – SUD Vera’s 3.1 Res</v>
      </c>
    </row>
    <row r="49" spans="11:56" x14ac:dyDescent="0.25">
      <c r="K49" t="s">
        <v>510</v>
      </c>
      <c r="N49" t="s">
        <v>330</v>
      </c>
      <c r="AI49" s="160" t="s">
        <v>258</v>
      </c>
      <c r="AK49" s="303" t="str">
        <v>AMHS STEPs Collaborative Court Telecare FSP</v>
      </c>
      <c r="AM49" s="159" t="s">
        <v>329</v>
      </c>
      <c r="AN49" s="257"/>
      <c r="AP49" s="300" t="str">
        <v>CYS Rite of Passage Tustin C</v>
      </c>
      <c r="BA49" s="259" t="s">
        <v>45</v>
      </c>
      <c r="BB49" s="260"/>
      <c r="BD49" s="248" t="str">
        <v>ADAS SUD Vera's Sanctuary WM - SUD  Vera's WM</v>
      </c>
    </row>
    <row r="50" spans="11:56" x14ac:dyDescent="0.25">
      <c r="K50" s="161" t="s">
        <v>511</v>
      </c>
      <c r="L50" s="161" t="s">
        <v>598</v>
      </c>
      <c r="N50" t="s">
        <v>331</v>
      </c>
      <c r="AI50" s="160" t="s">
        <v>259</v>
      </c>
      <c r="AK50" s="303" t="str">
        <v>AMHS STEPs Telecare FSP</v>
      </c>
      <c r="AM50" s="159" t="s">
        <v>330</v>
      </c>
      <c r="AN50" s="257"/>
      <c r="AP50" s="300" t="str">
        <v>CYS Rite of Passage Tustin D</v>
      </c>
      <c r="BA50" s="259" t="s">
        <v>982</v>
      </c>
      <c r="BB50" s="260"/>
      <c r="BD50" s="248" t="str">
        <v>ADAS SUD Villa Center Residential-SUD Villa 3.1 Res</v>
      </c>
    </row>
    <row r="51" spans="11:56" x14ac:dyDescent="0.25">
      <c r="K51" t="s">
        <v>265</v>
      </c>
      <c r="N51" t="s">
        <v>332</v>
      </c>
      <c r="AI51" s="159" t="s">
        <v>373</v>
      </c>
      <c r="AK51" s="303" t="str">
        <v>AMHS Supporting Survivors</v>
      </c>
      <c r="AM51" s="159" t="s">
        <v>331</v>
      </c>
      <c r="AN51" s="257"/>
      <c r="AP51" s="300" t="str">
        <v>CYS Seneca OC North</v>
      </c>
      <c r="BA51" s="259" t="s">
        <v>118</v>
      </c>
      <c r="BB51" s="260"/>
      <c r="BD51" s="248" t="str">
        <v>ADAS SUD Welmor Anaheim-ADAS SUD Welmor Ana</v>
      </c>
    </row>
    <row r="52" spans="11:56" x14ac:dyDescent="0.25">
      <c r="K52" t="s">
        <v>289</v>
      </c>
      <c r="N52" t="s">
        <v>333</v>
      </c>
      <c r="AI52" s="159" t="s">
        <v>260</v>
      </c>
      <c r="AK52" s="303" t="str">
        <v>AMHS TAO Central  FSP</v>
      </c>
      <c r="AM52" s="159" t="s">
        <v>332</v>
      </c>
      <c r="AN52" s="257"/>
      <c r="AP52" s="300" t="str">
        <v>CYS Seneca OC OP</v>
      </c>
      <c r="BA52" s="259" t="s">
        <v>46</v>
      </c>
      <c r="BB52" s="260"/>
      <c r="BD52" s="249" t="str">
        <v>ADAS SUD Welmor Newport Beach-ADAS SUD Welmor NB</v>
      </c>
    </row>
    <row r="53" spans="11:56" x14ac:dyDescent="0.25">
      <c r="K53" t="s">
        <v>112</v>
      </c>
      <c r="N53" t="s">
        <v>334</v>
      </c>
      <c r="AI53" s="159" t="s">
        <v>261</v>
      </c>
      <c r="AK53" s="303" t="str">
        <v>AMHS Telecare AOT FSP</v>
      </c>
      <c r="AM53" s="159" t="s">
        <v>333</v>
      </c>
      <c r="AN53" s="257"/>
      <c r="AP53" s="300" t="str">
        <v>CYS Seneca OC South</v>
      </c>
      <c r="BA53" s="259" t="s">
        <v>47</v>
      </c>
      <c r="BB53" s="260"/>
      <c r="BD53" s="248" t="str">
        <v>ADAS SUD Western Pacific CM NP/FP NTP – SUD Westpac CM NP</v>
      </c>
    </row>
    <row r="54" spans="11:56" x14ac:dyDescent="0.25">
      <c r="N54" t="s">
        <v>336</v>
      </c>
      <c r="AI54" s="159" t="s">
        <v>262</v>
      </c>
      <c r="AK54" s="304" t="str">
        <v>AMHS Telecare Home First FSP Central</v>
      </c>
      <c r="AM54" s="159" t="s">
        <v>334</v>
      </c>
      <c r="AN54" s="257"/>
      <c r="AP54" s="300" t="str">
        <v>CYS Seneca OC Wraparound</v>
      </c>
      <c r="BA54" s="259" t="s">
        <v>48</v>
      </c>
      <c r="BB54" s="260"/>
      <c r="BD54" s="248" t="str">
        <v>ADAS SUD Western Pacific Full NP NTP - SUD Westpac Full NPu</v>
      </c>
    </row>
    <row r="55" spans="11:56" x14ac:dyDescent="0.25">
      <c r="N55" t="s">
        <v>645</v>
      </c>
      <c r="O55" s="111">
        <v>45391</v>
      </c>
      <c r="AI55" s="191" t="s">
        <v>682</v>
      </c>
      <c r="AJ55" s="189">
        <v>45510</v>
      </c>
      <c r="AK55" s="303" t="str">
        <v>AMHS Telecare Home First FSP North</v>
      </c>
      <c r="AM55" s="159" t="s">
        <v>335</v>
      </c>
      <c r="AN55" s="257"/>
      <c r="AP55" s="300" t="str">
        <v>CYS South Coast Children's Society Caladium</v>
      </c>
      <c r="BA55" s="259" t="s">
        <v>49</v>
      </c>
      <c r="BB55" s="260"/>
      <c r="BD55" s="248" t="str">
        <v>ADAS SUD Western Pacific Mission Viejo FP NTP - SUD Westpac MV FP</v>
      </c>
    </row>
    <row r="56" spans="11:56" x14ac:dyDescent="0.25">
      <c r="N56" t="s">
        <v>337</v>
      </c>
      <c r="AI56" s="159" t="s">
        <v>519</v>
      </c>
      <c r="AK56" s="303" t="str">
        <v>AMHS Telecare Home First FSP South</v>
      </c>
      <c r="AM56" s="159" t="s">
        <v>336</v>
      </c>
      <c r="AN56" s="257"/>
      <c r="AP56" s="300" t="str">
        <v>CYS South Coast Children's Society Outpatient</v>
      </c>
      <c r="BA56" s="259" t="s">
        <v>50</v>
      </c>
      <c r="BB56" s="260"/>
      <c r="BD56" s="248" t="str">
        <v>ADAS SUD Western Pacific Stan FP NTP - SUD Westpac Stan FPu</v>
      </c>
    </row>
    <row r="57" spans="11:56" x14ac:dyDescent="0.25">
      <c r="N57" t="s">
        <v>361</v>
      </c>
      <c r="AI57" s="159" t="s">
        <v>263</v>
      </c>
      <c r="AK57" s="303" t="str">
        <v>AMHS Telecare TAO FSP</v>
      </c>
      <c r="AM57" s="159" t="s">
        <v>337</v>
      </c>
      <c r="AN57" s="257"/>
      <c r="AP57" s="300" t="str">
        <v>CYS South Coast Children's Society San Rafael</v>
      </c>
      <c r="BA57" s="259" t="s">
        <v>51</v>
      </c>
      <c r="BB57" s="260"/>
      <c r="BD57" s="248" t="str">
        <v>ADAS SUD Westminster - SUD WEST ODF DRUG CTu</v>
      </c>
    </row>
    <row r="58" spans="11:56" x14ac:dyDescent="0.25">
      <c r="N58" t="s">
        <v>340</v>
      </c>
      <c r="AI58" s="159" t="s">
        <v>264</v>
      </c>
      <c r="AK58" s="303" t="str">
        <v>AMHS Telecare TAO South FSP</v>
      </c>
      <c r="AM58" s="159" t="s">
        <v>361</v>
      </c>
      <c r="AN58" s="257"/>
      <c r="AP58" s="300" t="str">
        <v xml:space="preserve">CYS South Coast Children's Society Santa Cruz </v>
      </c>
      <c r="BA58" s="259" t="s">
        <v>52</v>
      </c>
      <c r="BB58" s="260"/>
      <c r="BD58" s="248" t="str">
        <v>ADAS SUD Westminster - SUD WEST ODF DUI  CTu</v>
      </c>
    </row>
    <row r="59" spans="11:56" x14ac:dyDescent="0.25">
      <c r="N59" t="s">
        <v>342</v>
      </c>
      <c r="AI59" s="159" t="s">
        <v>510</v>
      </c>
      <c r="AK59" s="303" t="str">
        <v>AMHS Telecare Treehouse Crisis Residential North</v>
      </c>
      <c r="AM59" s="159" t="s">
        <v>338</v>
      </c>
      <c r="AN59" s="257"/>
      <c r="AP59" s="300" t="str">
        <v>CYS South Coast Children's Society Wraparound</v>
      </c>
      <c r="BA59" s="259" t="s">
        <v>53</v>
      </c>
      <c r="BB59" s="260"/>
      <c r="BD59" s="258" t="str">
        <v>ADAS SUD Westminster - SUD WEST ODFu</v>
      </c>
    </row>
    <row r="60" spans="11:56" x14ac:dyDescent="0.25">
      <c r="N60" t="s">
        <v>341</v>
      </c>
      <c r="AI60" t="s">
        <v>511</v>
      </c>
      <c r="AK60" s="303" t="str">
        <v>AMHS Telecare Treehouse Crisis Residential South</v>
      </c>
      <c r="AM60" s="159" t="s">
        <v>339</v>
      </c>
      <c r="AN60" s="257"/>
      <c r="AP60" s="300" t="str">
        <v>CYS South Region Wesley</v>
      </c>
      <c r="BA60" s="259" t="s">
        <v>54</v>
      </c>
      <c r="BB60" s="260"/>
      <c r="BD60" s="248" t="str">
        <v>ADAS SUD Woodglen Residential - SUD Woodgln 3.1 Resu</v>
      </c>
    </row>
    <row r="61" spans="11:56" x14ac:dyDescent="0.25">
      <c r="N61" t="s">
        <v>362</v>
      </c>
      <c r="AI61" t="s">
        <v>265</v>
      </c>
      <c r="AK61" s="303" t="str">
        <v>AMHS Telecare WIT FSP</v>
      </c>
      <c r="AM61" s="159" t="s">
        <v>340</v>
      </c>
      <c r="AN61" s="257"/>
      <c r="AP61" s="300" t="str">
        <v>CYS South RH Dana</v>
      </c>
      <c r="BA61" s="259" t="s">
        <v>112</v>
      </c>
      <c r="BB61" s="147"/>
      <c r="BD61" s="248" t="str">
        <v>ADAS SUD Woodglen WM - SUD Woodglen WMu</v>
      </c>
    </row>
    <row r="62" spans="11:56" x14ac:dyDescent="0.25">
      <c r="N62" t="s">
        <v>343</v>
      </c>
      <c r="AI62" s="159" t="s">
        <v>289</v>
      </c>
      <c r="AK62" s="303" t="str">
        <v>AMHS Westminster Clinic</v>
      </c>
      <c r="AM62" s="159" t="s">
        <v>342</v>
      </c>
      <c r="AN62" s="257"/>
      <c r="AP62" s="300" t="str">
        <v>CYS Vera's Sanctuary 1</v>
      </c>
      <c r="BD62" s="248" t="str">
        <v>Other-Add location information to comments section</v>
      </c>
    </row>
    <row r="63" spans="11:56" x14ac:dyDescent="0.25">
      <c r="N63" t="s">
        <v>520</v>
      </c>
      <c r="AI63" s="159" t="s">
        <v>112</v>
      </c>
      <c r="AK63" s="303" t="str">
        <v>Other-Add location information to comments section</v>
      </c>
      <c r="AM63" s="159" t="s">
        <v>341</v>
      </c>
      <c r="AN63" s="257"/>
      <c r="AP63" s="300" t="str">
        <v>CYS Viejo</v>
      </c>
      <c r="BD63" s="248" t="str">
        <v>Select Cal Works Primary Location</v>
      </c>
    </row>
    <row r="64" spans="11:56" x14ac:dyDescent="0.25">
      <c r="N64" t="s">
        <v>522</v>
      </c>
      <c r="AK64" s="303" t="str">
        <v>Select AMHS Non-Medical Billing Primary Location</v>
      </c>
      <c r="AM64" s="159" t="s">
        <v>362</v>
      </c>
      <c r="AN64" s="257"/>
      <c r="AP64" s="300" t="str">
        <v>CYS Waymakers Children's Residential Program Huntington Beach -CYS Waymakers CRP Huntington Beach</v>
      </c>
      <c r="BA64" s="255" t="s">
        <v>1004</v>
      </c>
      <c r="BD64" s="248" t="str">
        <v>CW CCS Anaheim- CW CCS ANA MH</v>
      </c>
    </row>
    <row r="65" spans="14:56" x14ac:dyDescent="0.25">
      <c r="N65" t="s">
        <v>59</v>
      </c>
      <c r="AK65" s="303" t="str">
        <v>AMHS AB109 Santa Ana</v>
      </c>
      <c r="AM65" s="159" t="s">
        <v>343</v>
      </c>
      <c r="AN65" s="257"/>
      <c r="AP65" s="300" t="str">
        <v>CYS Waymakers Children's Residential Program Laguna Beac-CYS WYMKRS CRP LB</v>
      </c>
      <c r="BA65" s="255" t="s">
        <v>1068</v>
      </c>
      <c r="BD65" s="248" t="str">
        <v>CW CCS Santa Ana - CW CCS Santa Ana MH</v>
      </c>
    </row>
    <row r="66" spans="14:56" x14ac:dyDescent="0.25">
      <c r="N66" t="s">
        <v>344</v>
      </c>
      <c r="AK66" s="303" t="str">
        <v>AMHS AOT Assessment and Linkage</v>
      </c>
      <c r="AM66" s="159" t="s">
        <v>520</v>
      </c>
      <c r="AN66" s="257"/>
      <c r="AP66" s="300" t="str">
        <v>CYS Waymakers Childrens Residential Program Tustin -CYS Waymakers CRP TUSTIN</v>
      </c>
      <c r="BA66" s="255" t="s">
        <v>1069</v>
      </c>
      <c r="BD66" s="248" t="str">
        <v>CW CCS Westminster - CW CCS WEST  MH</v>
      </c>
    </row>
    <row r="67" spans="14:56" x14ac:dyDescent="0.25">
      <c r="N67" t="s">
        <v>345</v>
      </c>
      <c r="AK67" s="303" t="str">
        <v>AMHS College Hospital Crisis Stabilization Unit</v>
      </c>
      <c r="AM67" s="159" t="s">
        <v>522</v>
      </c>
      <c r="AN67" s="257"/>
      <c r="AP67" s="300" t="str">
        <v>CYS Waymakers Collaborative Court FSP</v>
      </c>
      <c r="BD67" s="248" t="str">
        <v xml:space="preserve">CW County </v>
      </c>
    </row>
    <row r="68" spans="14:56" ht="15.75" thickBot="1" x14ac:dyDescent="0.3">
      <c r="N68" t="s">
        <v>346</v>
      </c>
      <c r="W68" s="158"/>
      <c r="AK68" s="303" t="str">
        <v>AMHS Crisis Stabilization Unit-AMHS   CS UNIT</v>
      </c>
      <c r="AM68" s="159" t="s">
        <v>59</v>
      </c>
      <c r="AN68" s="257"/>
      <c r="AP68" s="300" t="str">
        <v>CYS Waymakers Collaborative Courts Guidance Center</v>
      </c>
      <c r="BD68" s="248" t="str">
        <v>CW Mariposa Women's Center Orange - CW MARIPOSA ORG  MH</v>
      </c>
    </row>
    <row r="69" spans="14:56" x14ac:dyDescent="0.25">
      <c r="N69" t="s">
        <v>521</v>
      </c>
      <c r="AK69" s="303" t="str">
        <v>AMHS OAS START</v>
      </c>
      <c r="AM69" s="159" t="s">
        <v>344</v>
      </c>
      <c r="AN69" s="257"/>
      <c r="AP69" s="300" t="str">
        <v>CYS Waymakers Families First</v>
      </c>
      <c r="BD69" s="248" t="str">
        <v>CW Mariposa Women's Center San Juan Capistrano - CW Mariposa Women's Center San Juan Capistrano MH</v>
      </c>
    </row>
    <row r="70" spans="14:56" x14ac:dyDescent="0.25">
      <c r="N70" t="s">
        <v>348</v>
      </c>
      <c r="AK70" s="303" t="str">
        <v>AMHS Outreach and Engagement</v>
      </c>
      <c r="AM70" s="159" t="s">
        <v>345</v>
      </c>
      <c r="AN70" s="257"/>
      <c r="AP70" s="300" t="str">
        <v>CYS Waymakers TAY Children's Residential Program-CYS Waymakers TAY CRP</v>
      </c>
      <c r="BD70" s="248" t="str">
        <v>Other-Add location information to comments section</v>
      </c>
    </row>
    <row r="71" spans="14:56" ht="15.75" thickBot="1" x14ac:dyDescent="0.3">
      <c r="N71" t="s">
        <v>347</v>
      </c>
      <c r="T71" s="158"/>
      <c r="AK71" s="303" t="str">
        <v>Other-Add location information to comments section</v>
      </c>
      <c r="AM71" s="159" t="s">
        <v>346</v>
      </c>
      <c r="AN71" s="257"/>
      <c r="AP71" s="300" t="str">
        <v>CYS Waymakers Youthful Offender Wraparound</v>
      </c>
      <c r="BD71" s="248"/>
    </row>
    <row r="72" spans="14:56" x14ac:dyDescent="0.25">
      <c r="N72" t="s">
        <v>349</v>
      </c>
      <c r="AK72" s="303"/>
      <c r="AM72" s="159" t="s">
        <v>521</v>
      </c>
      <c r="AN72" s="257"/>
      <c r="AP72" s="300" t="str">
        <v>CYS Waymakers YOW Guidance Center</v>
      </c>
      <c r="BD72" s="248"/>
    </row>
    <row r="73" spans="14:56" x14ac:dyDescent="0.25">
      <c r="N73" t="s">
        <v>350</v>
      </c>
      <c r="AK73" s="303"/>
      <c r="AM73" s="159" t="s">
        <v>348</v>
      </c>
      <c r="AN73" s="257"/>
      <c r="AP73" s="300" t="str">
        <v>CYS West Region</v>
      </c>
      <c r="BD73" s="248"/>
    </row>
    <row r="74" spans="14:56" x14ac:dyDescent="0.25">
      <c r="N74" t="s">
        <v>351</v>
      </c>
      <c r="AK74" s="303"/>
      <c r="AM74" s="159" t="s">
        <v>347</v>
      </c>
      <c r="AN74" s="257"/>
      <c r="AP74" s="300" t="str">
        <v>CYS Western Youth Services EAST MHSA</v>
      </c>
      <c r="BD74" s="248"/>
    </row>
    <row r="75" spans="14:56" x14ac:dyDescent="0.25">
      <c r="N75" t="s">
        <v>352</v>
      </c>
      <c r="AK75" s="303"/>
      <c r="AM75" s="159" t="s">
        <v>349</v>
      </c>
      <c r="AN75" s="257"/>
      <c r="AP75" s="300" t="str">
        <v>CYS Western Youth Services East Region</v>
      </c>
      <c r="BD75" s="248"/>
    </row>
    <row r="76" spans="14:56" x14ac:dyDescent="0.25">
      <c r="N76" t="s">
        <v>353</v>
      </c>
      <c r="AK76" s="303"/>
      <c r="AM76" s="159" t="s">
        <v>350</v>
      </c>
      <c r="AN76" s="257"/>
      <c r="AP76" s="300" t="str">
        <v>CYS Western Youth Services Mission Viejo</v>
      </c>
      <c r="BD76" s="248"/>
    </row>
    <row r="77" spans="14:56" x14ac:dyDescent="0.25">
      <c r="N77" t="s">
        <v>354</v>
      </c>
      <c r="AK77" s="303"/>
      <c r="AM77" s="159" t="s">
        <v>351</v>
      </c>
      <c r="AN77" s="257"/>
      <c r="AP77" s="300" t="str">
        <v>CYS Western Youth Services Mission Viejo MHSA</v>
      </c>
    </row>
    <row r="78" spans="14:56" x14ac:dyDescent="0.25">
      <c r="N78" t="s">
        <v>355</v>
      </c>
      <c r="AK78" s="303"/>
      <c r="AM78" s="159" t="s">
        <v>352</v>
      </c>
      <c r="AN78" s="257"/>
      <c r="AP78" s="300" t="str">
        <v>CYS Western Youth Services North</v>
      </c>
    </row>
    <row r="79" spans="14:56" x14ac:dyDescent="0.25">
      <c r="N79" t="s">
        <v>356</v>
      </c>
      <c r="AK79" s="303"/>
      <c r="AM79" s="159" t="s">
        <v>353</v>
      </c>
      <c r="AN79" s="257"/>
      <c r="AP79" s="300" t="str">
        <v>CYS Western Youth Services North MHSA</v>
      </c>
    </row>
    <row r="80" spans="14:56" x14ac:dyDescent="0.25">
      <c r="N80" t="s">
        <v>357</v>
      </c>
      <c r="AK80" s="303"/>
      <c r="AM80" s="159" t="s">
        <v>354</v>
      </c>
      <c r="AN80" s="257"/>
      <c r="AP80" s="300" t="str">
        <v>CYS Western Youth Services West</v>
      </c>
    </row>
    <row r="81" spans="14:42" x14ac:dyDescent="0.25">
      <c r="N81" t="s">
        <v>358</v>
      </c>
      <c r="AK81" s="303"/>
      <c r="AM81" s="159" t="s">
        <v>355</v>
      </c>
      <c r="AN81" s="257"/>
      <c r="AP81" s="300" t="str">
        <v>CYS Western Youth Services West MHSA</v>
      </c>
    </row>
    <row r="82" spans="14:42" x14ac:dyDescent="0.25">
      <c r="N82" t="s">
        <v>359</v>
      </c>
      <c r="AK82" s="303"/>
      <c r="AM82" s="159" t="s">
        <v>356</v>
      </c>
      <c r="AN82" s="257"/>
      <c r="AP82" s="300" t="str">
        <v>CYS YRC Central (Youth Reporting Center)</v>
      </c>
    </row>
    <row r="83" spans="14:42" x14ac:dyDescent="0.25">
      <c r="N83" t="s">
        <v>112</v>
      </c>
      <c r="AK83" s="303"/>
      <c r="AM83" s="159" t="s">
        <v>357</v>
      </c>
      <c r="AN83" s="257"/>
      <c r="AP83" s="300" t="str">
        <v>CYS YRC North (Youth Reporting Center)</v>
      </c>
    </row>
    <row r="84" spans="14:42" x14ac:dyDescent="0.25">
      <c r="AK84" s="303"/>
      <c r="AM84" s="302" t="s">
        <v>358</v>
      </c>
      <c r="AP84" s="300" t="str">
        <v>Other-Add location information to comments section</v>
      </c>
    </row>
    <row r="85" spans="14:42" x14ac:dyDescent="0.25">
      <c r="AK85" s="303"/>
      <c r="AM85" s="302" t="s">
        <v>359</v>
      </c>
      <c r="AP85" s="300" t="str">
        <v>Select CYS Non-Medical Billing Primary Location</v>
      </c>
    </row>
    <row r="86" spans="14:42" x14ac:dyDescent="0.25">
      <c r="AK86" s="303"/>
      <c r="AM86" s="302" t="s">
        <v>112</v>
      </c>
      <c r="AP86" s="300" t="str">
        <v>CYS CEGU  YLA</v>
      </c>
    </row>
    <row r="87" spans="14:42" x14ac:dyDescent="0.25">
      <c r="AK87" s="303"/>
      <c r="AP87" s="300" t="str">
        <v>CYS CEGU Juvenile Hall</v>
      </c>
    </row>
    <row r="88" spans="14:42" x14ac:dyDescent="0.25">
      <c r="AK88" s="303"/>
      <c r="AP88" s="300" t="str">
        <v>CYS CEGU YGC ASERT</v>
      </c>
    </row>
    <row r="89" spans="14:42" x14ac:dyDescent="0.25">
      <c r="AK89" s="303"/>
      <c r="AP89" s="300" t="str">
        <v>CYS CEGU YGC STEP</v>
      </c>
    </row>
    <row r="90" spans="14:42" x14ac:dyDescent="0.25">
      <c r="AK90" s="303"/>
      <c r="AP90" s="300" t="str">
        <v>CYS Collaborative Court</v>
      </c>
    </row>
    <row r="91" spans="14:42" x14ac:dyDescent="0.25">
      <c r="AK91" s="303"/>
      <c r="AP91" s="300" t="str">
        <v>Other-Add location information to comments section</v>
      </c>
    </row>
    <row r="92" spans="14:42" x14ac:dyDescent="0.25">
      <c r="O92" s="111"/>
    </row>
    <row r="93" spans="14:42" x14ac:dyDescent="0.25">
      <c r="O93" s="111"/>
    </row>
    <row r="94" spans="14:42" x14ac:dyDescent="0.25">
      <c r="O94" s="111"/>
    </row>
    <row r="95" spans="14:42" x14ac:dyDescent="0.25">
      <c r="O95" s="111"/>
    </row>
    <row r="96" spans="14:42" x14ac:dyDescent="0.25">
      <c r="O96" s="111"/>
    </row>
  </sheetData>
  <sheetProtection algorithmName="SHA-512" hashValue="OX8c2cxZSAQEIz/yfUXlo/FwwOsrWaALCw/Vy6Y5veCV8C4I9HpkZDYHOAhsGauv5p/+OU0OJQ6zmmYug89Ihg==" saltValue="G4xGGVqunzbc3tBfCW49Bw==" spinCount="100000" sheet="1" objects="1" scenarios="1"/>
  <phoneticPr fontId="68" type="noConversion"/>
  <pageMargins left="0.7" right="0.7" top="0.75" bottom="0.75" header="0.3" footer="0.3"/>
  <pageSetup orientation="portrait" horizontalDpi="90" verticalDpi="90" r:id="rId1"/>
  <tableParts count="16">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b H i f W a X l P 5 C l A A A A 9 w A A A B I A H A B D b 2 5 m a W c v U G F j a 2 F n Z S 5 4 b W w g o h g A K K A U A A A A A A A A A A A A A A A A A A A A A A A A A A A A h Y 9 B D o I w F E S v Q r q n L d U Y Q z 5 l 4 V Y S E 6 J x S 2 q F R v g Y W i x 3 c + G R v I I Y R d 2 5 n D d v M X O / 3 i A d m j q 4 6 M 6 a F h M S U U 4 C j a o 9 G C w T 0 r t j u C S p h E 2 h T k W p g 1 F G G w / 2 k J D K u X P M m P e e + h l t u 5 I J z i O 2 z 9 a 5 q n R T k I 9 s / s u h Q e s K V J p I 2 L 3 G S E E j s a B i z g X l w C Y K m c G v I c b B z / Y H w q q v X d 9 p q T H c 5 s C m C O x 9 Q j 4 A U E s D B B Q A A g A I A G x 4 n 1 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e J 9 Z K I p H u A 4 A A A A R A A A A E w A c A E Z v c m 1 1 b G F z L 1 N l Y 3 R p b 2 4 x L m 0 g o h g A K K A U A A A A A A A A A A A A A A A A A A A A A A A A A A A A K 0 5 N L s n M z 1 M I h t C G 1 g B Q S w E C L Q A U A A I A C A B s e J 9 Z p e U / k K U A A A D 3 A A A A E g A A A A A A A A A A A A A A A A A A A A A A Q 2 9 u Z m l n L 1 B h Y 2 t h Z 2 U u e G 1 s U E s B A i 0 A F A A C A A g A b H i f W Q / K 6 a u k A A A A 6 Q A A A B M A A A A A A A A A A A A A A A A A 8 Q A A A F t D b 2 5 0 Z W 5 0 X 1 R 5 c G V z X S 5 4 b W x Q S w E C L Q A U A A I A C A B s e J 9 Z 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Y 8 z I G X 9 s q E y 9 J Q F 7 T w 2 o 1 Q A A A A A C A A A A A A A D Z g A A w A A A A B A A A A B 8 z k y M k f 1 9 e B i t 3 U n N M C z C A A A A A A S A A A C g A A A A E A A A A C Y q f 5 I s S J u I h I X 1 r 0 C D c X J Q A A A A e h d n 3 S 1 B 7 h I V Z W F N P S J F a q 0 6 W Q Q T d s s y T G S J W 7 O t 2 z Q + 2 Z S G T o q 6 A T r u n d 7 + q U o H / T X v h N J R 0 h V r f C q 3 s / R D e n D h A a s v Y 8 p H t z d 4 b S s r 3 S 4 U A A A A g o y z T P h + d / 6 R I 3 Q a 9 o 6 1 N f R T 6 Z w = < / D a t a M a s h u p > 
</file>

<file path=customXml/itemProps1.xml><?xml version="1.0" encoding="utf-8"?>
<ds:datastoreItem xmlns:ds="http://schemas.openxmlformats.org/officeDocument/2006/customXml" ds:itemID="{DBB960B4-E175-4CE8-B93E-EEDDE757CC6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40</vt:i4>
      </vt:variant>
    </vt:vector>
  </HeadingPairs>
  <TitlesOfParts>
    <vt:vector size="55" baseType="lpstr">
      <vt:lpstr>SUD Flat File</vt:lpstr>
      <vt:lpstr>PAN Form Instructions</vt:lpstr>
      <vt:lpstr>AMHS, CYS, PEI Medi-Cal Program</vt:lpstr>
      <vt:lpstr>SUD Medi-Cal Program</vt:lpstr>
      <vt:lpstr>CW &amp; Non Medi-Cal Programs</vt:lpstr>
      <vt:lpstr>Office Support &amp; Admin Support</vt:lpstr>
      <vt:lpstr>Provider Position Matrix</vt:lpstr>
      <vt:lpstr>MHP Flat File</vt:lpstr>
      <vt:lpstr>Primary Location Tables</vt:lpstr>
      <vt:lpstr>NPI Update Quick Guide</vt:lpstr>
      <vt:lpstr>Field Tables</vt:lpstr>
      <vt:lpstr>Multiple Select Drop Downs</vt:lpstr>
      <vt:lpstr>NAR &amp; Token Request</vt:lpstr>
      <vt:lpstr>MHP Provider Checklist</vt:lpstr>
      <vt:lpstr>DMC-ODS Provider Checklist</vt:lpstr>
      <vt:lpstr>AdminLocations</vt:lpstr>
      <vt:lpstr>'SUD Flat File'!AdminOfficeSupportLocations</vt:lpstr>
      <vt:lpstr>'SUD Medi-Cal Program'!AdminOfficeSupportLocations</vt:lpstr>
      <vt:lpstr>AdminOfficeSupportLocations</vt:lpstr>
      <vt:lpstr>'SUD Flat File'!AMHSNonBillingLocations</vt:lpstr>
      <vt:lpstr>'SUD Medi-Cal Program'!AMHSNonBillingLocations</vt:lpstr>
      <vt:lpstr>AMHSNonBillingLocations</vt:lpstr>
      <vt:lpstr>'SUD Flat File'!AMHSOfficeSupportLocations</vt:lpstr>
      <vt:lpstr>'SUD Medi-Cal Program'!AMHSOfficeSupportLocations</vt:lpstr>
      <vt:lpstr>AMHSOfficeSupportLocations</vt:lpstr>
      <vt:lpstr>CMHPLocations</vt:lpstr>
      <vt:lpstr>'SUD Flat File'!CYPOfficeSupportLocations</vt:lpstr>
      <vt:lpstr>'SUD Medi-Cal Program'!CYPOfficeSupportLocations</vt:lpstr>
      <vt:lpstr>CYPOfficeSupportLocations</vt:lpstr>
      <vt:lpstr>CYSNonBillingLocations</vt:lpstr>
      <vt:lpstr>DisciplineList</vt:lpstr>
      <vt:lpstr>'SUD Flat File'!JustificationList</vt:lpstr>
      <vt:lpstr>'SUD Medi-Cal Program'!JustificationList</vt:lpstr>
      <vt:lpstr>JustificationList</vt:lpstr>
      <vt:lpstr>'SUD Flat File'!License_Credential_List</vt:lpstr>
      <vt:lpstr>License_Credential_List</vt:lpstr>
      <vt:lpstr>LicenseCredentialList</vt:lpstr>
      <vt:lpstr>'SUD Flat File'!PEIBillingLocations</vt:lpstr>
      <vt:lpstr>'SUD Medi-Cal Program'!PEIBillingLocations</vt:lpstr>
      <vt:lpstr>PEIBillingLocations</vt:lpstr>
      <vt:lpstr>PEINonBilling_Locations</vt:lpstr>
      <vt:lpstr>'SUD Flat File'!PEINonBillingLocations</vt:lpstr>
      <vt:lpstr>'SUD Medi-Cal Program'!PEINonBillingLocations</vt:lpstr>
      <vt:lpstr>'SUD Flat File'!PEIOfficeSupportLocations</vt:lpstr>
      <vt:lpstr>'SUD Medi-Cal Program'!PEIOfficeSupportLocations</vt:lpstr>
      <vt:lpstr>PEIOfficeSupportLocations</vt:lpstr>
      <vt:lpstr>service_types</vt:lpstr>
      <vt:lpstr>SUD_PLocations</vt:lpstr>
      <vt:lpstr>SUD_PWL_Tbl</vt:lpstr>
      <vt:lpstr>'SUD Flat File'!SUDCWLocations</vt:lpstr>
      <vt:lpstr>'SUD Medi-Cal Program'!SUDCWLocations</vt:lpstr>
      <vt:lpstr>SUDCWLocations</vt:lpstr>
      <vt:lpstr>'SUD Flat File'!UnitNumbers</vt:lpstr>
      <vt:lpstr>'SUD Medi-Cal Program'!UnitNumbers</vt:lpstr>
      <vt:lpstr>UnitNumbers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Espinoza, Virginia</dc:creator>
  <cp:lastModifiedBy>Espinoza, Virginia</cp:lastModifiedBy>
  <cp:lastPrinted>2025-02-11T18:37:52Z</cp:lastPrinted>
  <dcterms:created xsi:type="dcterms:W3CDTF">2021-03-03T16:39:32Z</dcterms:created>
  <dcterms:modified xsi:type="dcterms:W3CDTF">2025-03-14T22:03:41Z</dcterms:modified>
</cp:coreProperties>
</file>