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ominic Ong\Desktop\"/>
    </mc:Choice>
  </mc:AlternateContent>
  <xr:revisionPtr revIDLastSave="0" documentId="13_ncr:1_{2A7AC337-B1DE-4603-B711-A252E775A089}" xr6:coauthVersionLast="47" xr6:coauthVersionMax="47" xr10:uidLastSave="{00000000-0000-0000-0000-000000000000}"/>
  <bookViews>
    <workbookView xWindow="40440" yWindow="-16320" windowWidth="29040" windowHeight="15720" xr2:uid="{C4B6D17B-D0CE-4D76-906B-AE7D334BC71B}"/>
  </bookViews>
  <sheets>
    <sheet name="TC Req Form" sheetId="1" r:id="rId1"/>
    <sheet name="BHTS STAFF ONLY" sheetId="3" state="hidden" r:id="rId2"/>
    <sheet name="Sheet2" sheetId="2" state="hidden" r:id="rId3"/>
  </sheets>
  <externalReferences>
    <externalReference r:id="rId4"/>
  </externalReferences>
  <definedNames>
    <definedName name="capacity">INDEX(Sheet2!$A$13:$A$23,MATCH(TC Req [1]Form!$B$20,Sheet2!$A$13:$A$23,0))</definedName>
    <definedName name="Combined_Rooms_A___B">Sheet2!$B$19</definedName>
    <definedName name="Combined_Rooms_A__B__C">Sheet2!$B$21</definedName>
    <definedName name="Combined_Rooms_B___C">Sheet2!$B$20</definedName>
    <definedName name="Combined_Rooms_D___E">Sheet2!$B$22</definedName>
    <definedName name="Entire_facility">Sheet2!$B$23</definedName>
    <definedName name="Layout">Sheet2!$A$35:$A$46</definedName>
    <definedName name="layoutimage">INDEX(Sheet2!$B$35:$B$46,MATCH('TC Req Form'!$G$27,Sheet2!$A$35:$A$46,0))</definedName>
    <definedName name="Pick_a_selection.">Sheet2!$B$14:$B$22</definedName>
    <definedName name="_xlnm.Print_Area" localSheetId="0">'TC Req Form'!$A$1:$J$103</definedName>
    <definedName name="Room">Sheet2!$A$13:$A$22</definedName>
    <definedName name="Room_A___Huntington_Room">Sheet2!$B$14</definedName>
    <definedName name="Room_B___Newport_Room">Sheet2!$B$15</definedName>
    <definedName name="Room_C___Corona_del_Mar_Room">Sheet2!$B$16</definedName>
    <definedName name="Room_D___Dana_Point_Room">Sheet2!$B$17</definedName>
    <definedName name="Room_E___Laguna_Room">Sheet2!$B$18</definedName>
    <definedName name="RoomCapacity">INDEX(Sheet2!$B$13:$B$33,MATCH('TC Req Form'!$B$27,Sheet2!$A$13:$A$33,0))</definedName>
    <definedName name="RoomCapPick">Sheet2!$A$13:$A$22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9" i="1" l="1"/>
  <c r="B4" i="3" l="1"/>
  <c r="B5" i="3"/>
  <c r="B3" i="3"/>
  <c r="C3" i="3" s="1"/>
  <c r="C5" i="3"/>
  <c r="C2" i="3"/>
  <c r="B2" i="3"/>
  <c r="B1" i="2"/>
  <c r="C8" i="3" l="1"/>
  <c r="B8" i="3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<sst xmlns="http://schemas.openxmlformats.org/spreadsheetml/2006/main" count="138" uniqueCount="123">
  <si>
    <t>Requestor Information</t>
  </si>
  <si>
    <t>Program Name</t>
  </si>
  <si>
    <t>Agency Name</t>
  </si>
  <si>
    <t>Training / Event Information</t>
  </si>
  <si>
    <t>Training / Event Name</t>
  </si>
  <si>
    <t>Requested Date(s)</t>
  </si>
  <si>
    <t>Total # of Days for Training / Event</t>
  </si>
  <si>
    <t>Room Preference</t>
  </si>
  <si>
    <t>Room Number:</t>
  </si>
  <si>
    <t>Room C - Corona del Mar Room</t>
  </si>
  <si>
    <t>Room D - Dana Point Room</t>
  </si>
  <si>
    <t>Room E - Laguna Room</t>
  </si>
  <si>
    <t>Classroom (Tables &amp; Chairs)</t>
  </si>
  <si>
    <t xml:space="preserve">Requestor will bring: </t>
  </si>
  <si>
    <t>Layout Options:</t>
  </si>
  <si>
    <t xml:space="preserve">Email form to </t>
  </si>
  <si>
    <t>For more information please contact us at 714-667-5600.</t>
  </si>
  <si>
    <t xml:space="preserve">Requestor will need: </t>
  </si>
  <si>
    <t>Meeting (U-Shape)</t>
  </si>
  <si>
    <t>Meeting (Square)</t>
  </si>
  <si>
    <t>Combined Rooms A, B, C</t>
  </si>
  <si>
    <t>Room A - Huntington Room</t>
  </si>
  <si>
    <t>Room B - Newport Room</t>
  </si>
  <si>
    <t>Email</t>
  </si>
  <si>
    <t>Not applicable</t>
  </si>
  <si>
    <t>Combined Rooms A &amp; B</t>
  </si>
  <si>
    <t>Combined Rooms B &amp; C</t>
  </si>
  <si>
    <t>Combined Rooms D &amp; E</t>
  </si>
  <si>
    <t>4 Person Workgroups</t>
  </si>
  <si>
    <t>Herringbone</t>
  </si>
  <si>
    <t>6 Person Workgroups (Small U)</t>
  </si>
  <si>
    <t>Meeting (T-Shape)</t>
  </si>
  <si>
    <t>4 Person Workgroups (Spaced)</t>
  </si>
  <si>
    <t>Start Time of Event</t>
  </si>
  <si>
    <t>End Time of Event</t>
  </si>
  <si>
    <t>Yes</t>
  </si>
  <si>
    <t>No</t>
  </si>
  <si>
    <t>Unknown</t>
  </si>
  <si>
    <t>Additional Comments:</t>
  </si>
  <si>
    <t>Breakfast Only</t>
  </si>
  <si>
    <t>Lunch Only</t>
  </si>
  <si>
    <t>Breakfast and Lunch</t>
  </si>
  <si>
    <t xml:space="preserve"> Arrival Time for Set-Up</t>
  </si>
  <si>
    <t>Will there be Vendors / Resourcing?</t>
  </si>
  <si>
    <t>Snacks</t>
  </si>
  <si>
    <t>Will you be catering/providing food?</t>
  </si>
  <si>
    <t>"Banquet/Dining Table" (Spaced)</t>
  </si>
  <si>
    <t>"Banquet/Dining Table"</t>
  </si>
  <si>
    <t>8 Person Workgroups (Small Squares)</t>
  </si>
  <si>
    <t>Select from the dropdown list to see different layouts</t>
  </si>
  <si>
    <t>For safety reasons, BHTS staff will make a copy of your sign-in sheets. 
In case of an emergency, BHTS staff will use the sign-in sheet to account for all guests.</t>
  </si>
  <si>
    <t># of Vendors  (includes 1 Table &amp; 2 Chairs)</t>
  </si>
  <si>
    <t>Room A max occupancy - 70</t>
  </si>
  <si>
    <t>Room B max occupancy - 100</t>
  </si>
  <si>
    <t>Room C max occupancy - 30</t>
  </si>
  <si>
    <t>Room D max occupancy - 25</t>
  </si>
  <si>
    <t>Room E max occupancy - 25</t>
  </si>
  <si>
    <t>Room A &amp; B max occupancy - 170</t>
  </si>
  <si>
    <t>Room B &amp; C max occupancy - 130</t>
  </si>
  <si>
    <t>Room A, B, C max occupancy - 200</t>
  </si>
  <si>
    <t>Room D &amp; E max occupancy - 50</t>
  </si>
  <si>
    <t>Max occupancy - 250</t>
  </si>
  <si>
    <t>Select a preferred room.</t>
  </si>
  <si>
    <t>Select a room layout preference.</t>
  </si>
  <si>
    <t>Choose an option.</t>
  </si>
  <si>
    <t>Select from the dropdown list to see room occupancy.
*Actual room capacity changes based on layout and available tables &amp; chairs.</t>
  </si>
  <si>
    <r>
      <t xml:space="preserve"># of Attendees*
</t>
    </r>
    <r>
      <rPr>
        <sz val="10"/>
        <color theme="1"/>
        <rFont val="Arial"/>
        <family val="2"/>
      </rPr>
      <t>*Estimates cannot exceed actual</t>
    </r>
    <r>
      <rPr>
        <sz val="12.5"/>
        <color theme="1"/>
        <rFont val="Arial"/>
        <family val="2"/>
      </rPr>
      <t xml:space="preserve"> #</t>
    </r>
  </si>
  <si>
    <t xml:space="preserve"> Full Name</t>
  </si>
  <si>
    <t xml:space="preserve"> Email</t>
  </si>
  <si>
    <t xml:space="preserve"> Supervisor's Name</t>
  </si>
  <si>
    <t xml:space="preserve"> Supervisor's Email</t>
  </si>
  <si>
    <t>Presenter Information</t>
  </si>
  <si>
    <t>Event Coordinator Information</t>
  </si>
  <si>
    <t>Full Name</t>
  </si>
  <si>
    <t>Direct Phone Number</t>
  </si>
  <si>
    <r>
      <t xml:space="preserve">Direct Phone Number* </t>
    </r>
    <r>
      <rPr>
        <i/>
        <sz val="12"/>
        <color theme="1"/>
        <rFont val="Arial"/>
        <family val="2"/>
      </rPr>
      <t>*if available</t>
    </r>
  </si>
  <si>
    <t>Office Phone Number</t>
  </si>
  <si>
    <t>Tables</t>
  </si>
  <si>
    <t>Chairs</t>
  </si>
  <si>
    <t>Attendees</t>
  </si>
  <si>
    <t xml:space="preserve">Registration </t>
  </si>
  <si>
    <t>Food &amp; Drinks</t>
  </si>
  <si>
    <t>Vender</t>
  </si>
  <si>
    <t xml:space="preserve">Today's Date: </t>
  </si>
  <si>
    <t>Please note that this is a request form. BHTS staff reserve the right to modify your request as needed. 
There are no guarantees that this form will book the Training Center for your requested dates.</t>
  </si>
  <si>
    <t>Available</t>
  </si>
  <si>
    <t>Total Used</t>
  </si>
  <si>
    <t>Combined H + I</t>
  </si>
  <si>
    <t>Entire Suite 100</t>
  </si>
  <si>
    <t>Entire facility/Suite 130</t>
  </si>
  <si>
    <t>Max occupancy - 24</t>
  </si>
  <si>
    <t>Max occupancy - 16</t>
  </si>
  <si>
    <t>Max occupancy - 6</t>
  </si>
  <si>
    <t>Max occupancy - 4</t>
  </si>
  <si>
    <t>Max occupancy - 40</t>
  </si>
  <si>
    <t>Max occupancy - 32</t>
  </si>
  <si>
    <t>Max occupancy - 100</t>
  </si>
  <si>
    <t xml:space="preserve">Suite 130 Training Center </t>
  </si>
  <si>
    <t xml:space="preserve">Suite 100 Training Center </t>
  </si>
  <si>
    <t>Room F - Fullerton Room</t>
  </si>
  <si>
    <t>Room G - Garden Grove Room</t>
  </si>
  <si>
    <t>Room H - Harbor Room</t>
  </si>
  <si>
    <t>Room I - Irvine Room</t>
  </si>
  <si>
    <t>Room L - Lake Forest Room</t>
  </si>
  <si>
    <t>Room M - Mission Viejo Room</t>
  </si>
  <si>
    <t>Room N - Newland Room</t>
  </si>
  <si>
    <t>Combined F + G</t>
  </si>
  <si>
    <t>BHTCReservations@ochca.com</t>
  </si>
  <si>
    <t>Laptop - Windows</t>
  </si>
  <si>
    <t>Laptop - Apple/Mac</t>
  </si>
  <si>
    <t>USB/Flash Drive</t>
  </si>
  <si>
    <t>Nothing</t>
  </si>
  <si>
    <t>Extension Cord(s)</t>
  </si>
  <si>
    <t>Wi-Fi</t>
  </si>
  <si>
    <t>Lapel/Wireless Microphone(s) 
[ONLY for Rooms A &amp; B]</t>
  </si>
  <si>
    <t>Podium</t>
  </si>
  <si>
    <t>Presentation Clicker</t>
  </si>
  <si>
    <t>Projector &amp; Screen</t>
  </si>
  <si>
    <t>Registration Table(s)</t>
  </si>
  <si>
    <t>Teams Hybrid Meeting</t>
  </si>
  <si>
    <t>Zoom Room Hybrid Meeting 
[ONLY for Rooms A &amp; B]</t>
  </si>
  <si>
    <t>White Board/Flip Chart Cart(s)</t>
  </si>
  <si>
    <r>
      <t>Equipment Assistance (</t>
    </r>
    <r>
      <rPr>
        <i/>
        <sz val="11"/>
        <color theme="1"/>
        <rFont val="Arial Black"/>
        <family val="2"/>
      </rPr>
      <t>highlight the cells/items</t>
    </r>
    <r>
      <rPr>
        <sz val="15"/>
        <color theme="1"/>
        <rFont val="Arial Black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</si>
</sst>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5"/>
      <color theme="1"/>
      <name val="Calibri"/>
      <family val="2"/>
      <scheme val="minor"/>
    </font>
    <font>
      <sz val="12.5"/>
      <color theme="1"/>
      <name val="Calibri"/>
      <family val="2"/>
      <scheme val="minor"/>
    </font>
    <font>
      <sz val="12.5"/>
      <color theme="1"/>
      <name val="Arial"/>
      <family val="2"/>
    </font>
    <font>
      <sz val="13"/>
      <color theme="1"/>
      <name val="Arial"/>
      <family val="2"/>
    </font>
    <font>
      <sz val="15"/>
      <color theme="1"/>
      <name val="Arial Black"/>
      <family val="2"/>
    </font>
    <font>
      <b/>
      <sz val="12.5"/>
      <color theme="1"/>
      <name val="Arial"/>
      <family val="2"/>
    </font>
    <font>
      <sz val="12.5"/>
      <name val="Arial"/>
      <family val="2"/>
    </font>
    <font>
      <b/>
      <sz val="12"/>
      <color theme="1"/>
      <name val="Arial"/>
      <family val="2"/>
    </font>
    <font>
      <b/>
      <sz val="11.5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i/>
      <sz val="12"/>
      <color theme="1"/>
      <name val="Arial"/>
      <family val="2"/>
    </font>
    <font>
      <i/>
      <sz val="11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0"/>
      <name val="Arial"/>
      <family val="2"/>
    </font>
    <font>
      <sz val="14"/>
      <color theme="1"/>
      <name val="Arial"/>
      <family val="2"/>
    </font>
    <font>
      <u/>
      <sz val="14"/>
      <color theme="10"/>
      <name val="Arial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Arial Black"/>
      <family val="2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D9CEB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7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1" fillId="0" borderId="0" xfId="0" applyFont="1"/>
    <xf numFmtId="0" fontId="0" fillId="0" borderId="0" xfId="0"/>
    <xf numFmtId="0" fontId="0" fillId="0" borderId="0" xfId="0" applyFill="1" applyAlignment="1">
      <alignment wrapText="1"/>
    </xf>
    <xf numFmtId="0" fontId="3" fillId="0" borderId="0" xfId="0" applyFont="1"/>
    <xf numFmtId="0" fontId="4" fillId="0" borderId="0" xfId="0" applyFont="1"/>
    <xf numFmtId="0" fontId="6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3" fillId="0" borderId="0" xfId="0" applyFont="1" applyFill="1" applyAlignment="1">
      <alignment wrapText="1"/>
    </xf>
    <xf numFmtId="0" fontId="0" fillId="0" borderId="0" xfId="0" applyAlignment="1">
      <alignment vertical="center" wrapText="1"/>
    </xf>
    <xf numFmtId="0" fontId="17" fillId="0" borderId="0" xfId="0" applyFont="1" applyAlignment="1">
      <alignment vertical="top" wrapText="1"/>
    </xf>
    <xf numFmtId="0" fontId="8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26" fillId="0" borderId="0" xfId="0" applyFont="1" applyAlignment="1">
      <alignment vertical="center"/>
    </xf>
    <xf numFmtId="0" fontId="27" fillId="0" borderId="0" xfId="0" applyFont="1"/>
    <xf numFmtId="0" fontId="0" fillId="5" borderId="0" xfId="0" applyFill="1"/>
    <xf numFmtId="0" fontId="0" fillId="7" borderId="0" xfId="0" applyFill="1"/>
    <xf numFmtId="0" fontId="0" fillId="8" borderId="14" xfId="0" applyFill="1" applyBorder="1"/>
    <xf numFmtId="0" fontId="0" fillId="0" borderId="0" xfId="0" applyFill="1" applyBorder="1"/>
    <xf numFmtId="0" fontId="24" fillId="0" borderId="11" xfId="0" applyFont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8" fillId="0" borderId="12" xfId="0" applyFont="1" applyBorder="1" applyAlignment="1">
      <alignment horizontal="left" vertical="center"/>
    </xf>
    <xf numFmtId="0" fontId="21" fillId="2" borderId="5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21" fillId="0" borderId="7" xfId="0" applyFont="1" applyBorder="1" applyAlignment="1" applyProtection="1">
      <alignment horizontal="left" vertical="center"/>
      <protection locked="0"/>
    </xf>
    <xf numFmtId="0" fontId="21" fillId="0" borderId="1" xfId="0" applyFont="1" applyBorder="1" applyAlignment="1" applyProtection="1">
      <alignment horizontal="left" vertical="center"/>
      <protection locked="0"/>
    </xf>
    <xf numFmtId="0" fontId="21" fillId="0" borderId="8" xfId="0" applyFont="1" applyBorder="1" applyAlignment="1" applyProtection="1">
      <alignment horizontal="left" vertical="center"/>
      <protection locked="0"/>
    </xf>
    <xf numFmtId="0" fontId="21" fillId="0" borderId="7" xfId="0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 applyProtection="1">
      <alignment horizontal="center" vertical="center" wrapText="1"/>
      <protection locked="0"/>
    </xf>
    <xf numFmtId="0" fontId="21" fillId="0" borderId="8" xfId="0" applyFont="1" applyBorder="1" applyAlignment="1" applyProtection="1">
      <alignment horizontal="center" vertical="center" wrapText="1"/>
      <protection locked="0"/>
    </xf>
    <xf numFmtId="0" fontId="21" fillId="0" borderId="7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21" fillId="0" borderId="8" xfId="0" applyFont="1" applyBorder="1" applyAlignment="1" applyProtection="1">
      <alignment horizontal="center" vertical="center"/>
      <protection locked="0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23" fillId="0" borderId="7" xfId="1" applyFont="1" applyBorder="1" applyAlignment="1" applyProtection="1">
      <alignment horizontal="center" vertical="center"/>
      <protection locked="0"/>
    </xf>
    <xf numFmtId="0" fontId="23" fillId="0" borderId="1" xfId="1" applyFont="1" applyBorder="1" applyAlignment="1" applyProtection="1">
      <alignment horizontal="center" vertical="center"/>
      <protection locked="0"/>
    </xf>
    <xf numFmtId="0" fontId="23" fillId="0" borderId="8" xfId="1" applyFont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1" xfId="0" applyFont="1" applyFill="1" applyBorder="1" applyAlignment="1" applyProtection="1">
      <alignment horizontal="center" vertical="center"/>
      <protection locked="0"/>
    </xf>
    <xf numFmtId="0" fontId="6" fillId="6" borderId="8" xfId="0" applyFont="1" applyFill="1" applyBorder="1" applyAlignment="1" applyProtection="1">
      <alignment horizontal="center" vertical="center"/>
      <protection locked="0"/>
    </xf>
    <xf numFmtId="14" fontId="6" fillId="0" borderId="6" xfId="0" applyNumberFormat="1" applyFont="1" applyBorder="1" applyAlignment="1" applyProtection="1">
      <alignment horizontal="left" vertical="center"/>
      <protection locked="0"/>
    </xf>
    <xf numFmtId="14" fontId="6" fillId="0" borderId="0" xfId="0" applyNumberFormat="1" applyFont="1" applyBorder="1" applyAlignment="1" applyProtection="1">
      <alignment horizontal="left" vertical="center"/>
      <protection locked="0"/>
    </xf>
    <xf numFmtId="14" fontId="6" fillId="0" borderId="8" xfId="0" applyNumberFormat="1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7" xfId="0" applyFont="1" applyBorder="1" applyAlignment="1" applyProtection="1">
      <alignment horizontal="center" vertical="center"/>
      <protection locked="0"/>
    </xf>
    <xf numFmtId="0" fontId="21" fillId="2" borderId="5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6" fillId="0" borderId="7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 applyProtection="1">
      <alignment horizontal="left" vertical="center"/>
      <protection locked="0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4" fontId="6" fillId="0" borderId="7" xfId="0" applyNumberFormat="1" applyFont="1" applyBorder="1" applyAlignment="1" applyProtection="1">
      <alignment horizontal="center" vertical="center"/>
      <protection locked="0"/>
    </xf>
    <xf numFmtId="14" fontId="6" fillId="0" borderId="8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22" fillId="0" borderId="7" xfId="1" applyFont="1" applyBorder="1" applyAlignment="1" applyProtection="1">
      <alignment horizontal="center" vertical="center"/>
      <protection locked="0"/>
    </xf>
    <xf numFmtId="0" fontId="22" fillId="0" borderId="1" xfId="1" applyFont="1" applyBorder="1" applyAlignment="1" applyProtection="1">
      <alignment horizontal="center" vertical="center"/>
      <protection locked="0"/>
    </xf>
    <xf numFmtId="0" fontId="22" fillId="0" borderId="7" xfId="1" applyFont="1" applyBorder="1" applyAlignment="1" applyProtection="1">
      <alignment horizontal="left" vertical="center"/>
      <protection locked="0"/>
    </xf>
    <xf numFmtId="0" fontId="23" fillId="0" borderId="1" xfId="1" applyFont="1" applyBorder="1" applyAlignment="1" applyProtection="1">
      <alignment horizontal="left" vertical="center"/>
      <protection locked="0"/>
    </xf>
    <xf numFmtId="0" fontId="23" fillId="0" borderId="8" xfId="1" applyFont="1" applyBorder="1" applyAlignment="1" applyProtection="1">
      <alignment horizontal="left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8" xfId="0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>
      <alignment horizontal="center" vertical="center"/>
    </xf>
    <xf numFmtId="0" fontId="9" fillId="0" borderId="13" xfId="1" applyFont="1" applyBorder="1" applyAlignment="1" applyProtection="1">
      <alignment horizontal="left" vertical="top" wrapText="1"/>
      <protection locked="0"/>
    </xf>
    <xf numFmtId="0" fontId="9" fillId="0" borderId="0" xfId="1" applyFont="1" applyBorder="1" applyAlignment="1" applyProtection="1">
      <alignment horizontal="left" vertical="top" wrapText="1"/>
      <protection locked="0"/>
    </xf>
    <xf numFmtId="0" fontId="18" fillId="0" borderId="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5" fillId="0" borderId="10" xfId="1" applyFont="1" applyBorder="1" applyAlignment="1">
      <alignment horizontal="center" vertical="center"/>
    </xf>
    <xf numFmtId="0" fontId="24" fillId="0" borderId="10" xfId="0" applyFont="1" applyBorder="1" applyAlignment="1">
      <alignment horizontal="left" vertical="center"/>
    </xf>
    <xf numFmtId="0" fontId="24" fillId="0" borderId="9" xfId="0" applyFont="1" applyBorder="1" applyAlignment="1">
      <alignment horizontal="left" vertical="center"/>
    </xf>
    <xf numFmtId="14" fontId="11" fillId="0" borderId="10" xfId="0" applyNumberFormat="1" applyFont="1" applyBorder="1" applyAlignment="1" applyProtection="1">
      <alignment horizontal="center"/>
      <protection locked="0"/>
    </xf>
    <xf numFmtId="0" fontId="15" fillId="0" borderId="2" xfId="0" applyFont="1" applyBorder="1" applyAlignment="1">
      <alignment horizont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21" fillId="0" borderId="2" xfId="0" applyFont="1" applyBorder="1" applyAlignment="1" applyProtection="1">
      <alignment horizontal="center" vertical="center"/>
    </xf>
    <xf numFmtId="0" fontId="21" fillId="0" borderId="2" xfId="0" applyFont="1" applyBorder="1" applyAlignment="1" applyProtection="1">
      <alignment horizontal="center" vertical="center" wrapText="1"/>
    </xf>
    <xf numFmtId="0" fontId="21" fillId="0" borderId="0" xfId="0" applyFont="1" applyAlignment="1" applyProtection="1">
      <alignment horizontal="center" vertical="center"/>
    </xf>
    <xf numFmtId="0" fontId="21" fillId="0" borderId="0" xfId="0" applyFont="1" applyAlignment="1" applyProtection="1">
      <alignment horizontal="center" vertical="center" wrapText="1"/>
    </xf>
    <xf numFmtId="0" fontId="21" fillId="0" borderId="0" xfId="0" applyFont="1" applyAlignment="1" applyProtection="1">
      <alignment horizontal="center" vertical="center" wrapText="1"/>
    </xf>
    <xf numFmtId="0" fontId="21" fillId="0" borderId="0" xfId="0" applyFont="1" applyAlignment="1" applyProtection="1">
      <alignment horizontal="center" vertical="center"/>
    </xf>
    <xf numFmtId="0" fontId="21" fillId="0" borderId="2" xfId="0" applyFont="1" applyFill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9CEB9"/>
      <color rgb="FFBEAB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externalLink" Target="externalLinks/externalLink1.xml"/><Relationship Id="rId9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png"/><Relationship Id="rId13" Type="http://schemas.openxmlformats.org/officeDocument/2006/relationships/image" Target="../media/image23.png"/><Relationship Id="rId18" Type="http://schemas.openxmlformats.org/officeDocument/2006/relationships/image" Target="../media/image28.png"/><Relationship Id="rId26" Type="http://schemas.openxmlformats.org/officeDocument/2006/relationships/image" Target="../media/image36.png"/><Relationship Id="rId3" Type="http://schemas.openxmlformats.org/officeDocument/2006/relationships/image" Target="../media/image13.png"/><Relationship Id="rId21" Type="http://schemas.openxmlformats.org/officeDocument/2006/relationships/image" Target="../media/image31.png"/><Relationship Id="rId7" Type="http://schemas.openxmlformats.org/officeDocument/2006/relationships/image" Target="../media/image17.png"/><Relationship Id="rId12" Type="http://schemas.openxmlformats.org/officeDocument/2006/relationships/image" Target="../media/image22.png"/><Relationship Id="rId17" Type="http://schemas.openxmlformats.org/officeDocument/2006/relationships/image" Target="../media/image27.png"/><Relationship Id="rId25" Type="http://schemas.openxmlformats.org/officeDocument/2006/relationships/image" Target="../media/image35.png"/><Relationship Id="rId2" Type="http://schemas.openxmlformats.org/officeDocument/2006/relationships/image" Target="../media/image12.png"/><Relationship Id="rId16" Type="http://schemas.openxmlformats.org/officeDocument/2006/relationships/image" Target="../media/image26.png"/><Relationship Id="rId20" Type="http://schemas.openxmlformats.org/officeDocument/2006/relationships/image" Target="../media/image30.png"/><Relationship Id="rId29" Type="http://schemas.openxmlformats.org/officeDocument/2006/relationships/image" Target="../media/image39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11" Type="http://schemas.openxmlformats.org/officeDocument/2006/relationships/image" Target="../media/image21.png"/><Relationship Id="rId24" Type="http://schemas.openxmlformats.org/officeDocument/2006/relationships/image" Target="../media/image34.png"/><Relationship Id="rId32" Type="http://schemas.openxmlformats.org/officeDocument/2006/relationships/image" Target="../media/image42.png"/><Relationship Id="rId5" Type="http://schemas.openxmlformats.org/officeDocument/2006/relationships/image" Target="../media/image15.png"/><Relationship Id="rId15" Type="http://schemas.openxmlformats.org/officeDocument/2006/relationships/image" Target="../media/image25.png"/><Relationship Id="rId23" Type="http://schemas.openxmlformats.org/officeDocument/2006/relationships/image" Target="../media/image33.png"/><Relationship Id="rId28" Type="http://schemas.openxmlformats.org/officeDocument/2006/relationships/image" Target="../media/image38.png"/><Relationship Id="rId10" Type="http://schemas.openxmlformats.org/officeDocument/2006/relationships/image" Target="../media/image20.png"/><Relationship Id="rId19" Type="http://schemas.openxmlformats.org/officeDocument/2006/relationships/image" Target="../media/image29.png"/><Relationship Id="rId31" Type="http://schemas.openxmlformats.org/officeDocument/2006/relationships/image" Target="../media/image41.png"/><Relationship Id="rId4" Type="http://schemas.openxmlformats.org/officeDocument/2006/relationships/image" Target="../media/image14.png"/><Relationship Id="rId9" Type="http://schemas.openxmlformats.org/officeDocument/2006/relationships/image" Target="../media/image19.png"/><Relationship Id="rId14" Type="http://schemas.openxmlformats.org/officeDocument/2006/relationships/image" Target="../media/image24.png"/><Relationship Id="rId22" Type="http://schemas.openxmlformats.org/officeDocument/2006/relationships/image" Target="../media/image32.png"/><Relationship Id="rId27" Type="http://schemas.openxmlformats.org/officeDocument/2006/relationships/image" Target="../media/image37.png"/><Relationship Id="rId30" Type="http://schemas.openxmlformats.org/officeDocument/2006/relationships/image" Target="../media/image40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76199</xdr:colOff>
      <xdr:row>0</xdr:row>
      <xdr:rowOff>47626</xdr:rowOff>
    </xdr:from>
    <xdr:to>
      <xdr:col>9</xdr:col>
      <xdr:colOff>1085850</xdr:colOff>
      <xdr:row>1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695949" y="47626"/>
          <a:ext cx="5280026" cy="11906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>
              <a:latin typeface="Times New Roman" panose="02020603050405020304" pitchFamily="18" charset="0"/>
              <a:cs typeface="Times New Roman" panose="02020603050405020304" pitchFamily="18" charset="0"/>
            </a:rPr>
            <a:t>Behavioral Health</a:t>
          </a:r>
          <a:r>
            <a:rPr lang="en-US" sz="1800" baseline="0">
              <a:latin typeface="Times New Roman" panose="02020603050405020304" pitchFamily="18" charset="0"/>
              <a:cs typeface="Times New Roman" panose="02020603050405020304" pitchFamily="18" charset="0"/>
            </a:rPr>
            <a:t> Training Services</a:t>
          </a:r>
        </a:p>
        <a:p>
          <a:r>
            <a:rPr lang="en-US" sz="3000" baseline="0">
              <a:latin typeface="Times New Roman" panose="02020603050405020304" pitchFamily="18" charset="0"/>
              <a:cs typeface="Times New Roman" panose="02020603050405020304" pitchFamily="18" charset="0"/>
            </a:rPr>
            <a:t>Training Center Request Form</a:t>
          </a:r>
        </a:p>
        <a:p>
          <a:endParaRPr lang="en-US" sz="15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750 The City Drive South, Suite 130, Orange,CA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92868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247650</xdr:colOff>
      <xdr:row>0</xdr:row>
      <xdr:rowOff>133348</xdr:rowOff>
    </xdr:from>
    <xdr:to>
      <xdr:col>3</xdr:col>
      <xdr:colOff>800100</xdr:colOff>
      <xdr:row>0</xdr:row>
      <xdr:rowOff>1028700</xdr:rowOff>
    </xdr:to>
    <xdr:pic>
      <xdr:nvPicPr>
        <xdr:cNvPr id="3" name="Picture 2" descr="HCA_Hybrid_Rectangle-color (2)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33348"/>
          <a:ext cx="4600575" cy="895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28</xdr:row>
          <xdr:rowOff>76200</xdr:rowOff>
        </xdr:from>
        <xdr:to>
          <xdr:col>9</xdr:col>
          <xdr:colOff>1075893</xdr:colOff>
          <xdr:row>28</xdr:row>
          <xdr:rowOff>2220657</xdr:rowOff>
        </xdr:to>
        <xdr:pic>
          <xdr:nvPicPr>
            <xdr:cNvPr id="22" name="Picture 21">
              <a:extLs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layoutimage" spid="_x0000_s156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7172325" y="7677150"/>
              <a:ext cx="3801948" cy="214255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28</xdr:row>
          <xdr:rowOff>95250</xdr:rowOff>
        </xdr:from>
        <xdr:to>
          <xdr:col>3</xdr:col>
          <xdr:colOff>827544</xdr:colOff>
          <xdr:row>28</xdr:row>
          <xdr:rowOff>2106929</xdr:rowOff>
        </xdr:to>
        <xdr:pic>
          <xdr:nvPicPr>
            <xdr:cNvPr id="9" name="Picture 8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RoomCapacity" spid="_x0000_s1567"/>
                </a:ext>
              </a:extLst>
            </xdr:cNvPicPr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1841500" y="9137650"/>
              <a:ext cx="3039249" cy="2009774"/>
            </a:xfrm>
            <a:prstGeom prst="rect">
              <a:avLst/>
            </a:prstGeom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209549</xdr:colOff>
      <xdr:row>20</xdr:row>
      <xdr:rowOff>230096</xdr:rowOff>
    </xdr:from>
    <xdr:to>
      <xdr:col>1</xdr:col>
      <xdr:colOff>3333750</xdr:colOff>
      <xdr:row>20</xdr:row>
      <xdr:rowOff>2400783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0274" y="20442146"/>
          <a:ext cx="3124201" cy="2174497"/>
        </a:xfrm>
        <a:prstGeom prst="rect">
          <a:avLst/>
        </a:prstGeom>
        <a:noFill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201930</xdr:colOff>
          <xdr:row>35</xdr:row>
          <xdr:rowOff>76200</xdr:rowOff>
        </xdr:from>
        <xdr:to>
          <xdr:col>3</xdr:col>
          <xdr:colOff>1866900</xdr:colOff>
          <xdr:row>35</xdr:row>
          <xdr:rowOff>1059180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392430</xdr:colOff>
          <xdr:row>37</xdr:row>
          <xdr:rowOff>114300</xdr:rowOff>
        </xdr:from>
        <xdr:to>
          <xdr:col>3</xdr:col>
          <xdr:colOff>1714500</xdr:colOff>
          <xdr:row>37</xdr:row>
          <xdr:rowOff>1447800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373380</xdr:colOff>
          <xdr:row>36</xdr:row>
          <xdr:rowOff>133350</xdr:rowOff>
        </xdr:from>
        <xdr:to>
          <xdr:col>3</xdr:col>
          <xdr:colOff>1687830</xdr:colOff>
          <xdr:row>36</xdr:row>
          <xdr:rowOff>1638300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571501</xdr:colOff>
      <xdr:row>39</xdr:row>
      <xdr:rowOff>771525</xdr:rowOff>
    </xdr:from>
    <xdr:to>
      <xdr:col>3</xdr:col>
      <xdr:colOff>1457102</xdr:colOff>
      <xdr:row>39</xdr:row>
      <xdr:rowOff>1684020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6" y="14335125"/>
          <a:ext cx="887506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200025</xdr:colOff>
      <xdr:row>35</xdr:row>
      <xdr:rowOff>66675</xdr:rowOff>
    </xdr:from>
    <xdr:to>
      <xdr:col>1</xdr:col>
      <xdr:colOff>3474720</xdr:colOff>
      <xdr:row>35</xdr:row>
      <xdr:rowOff>1827188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90750" y="3495675"/>
          <a:ext cx="3276600" cy="1764323"/>
        </a:xfrm>
        <a:prstGeom prst="rect">
          <a:avLst/>
        </a:prstGeom>
      </xdr:spPr>
    </xdr:pic>
    <xdr:clientData/>
  </xdr:twoCellAnchor>
  <xdr:twoCellAnchor editAs="oneCell">
    <xdr:from>
      <xdr:col>1</xdr:col>
      <xdr:colOff>390526</xdr:colOff>
      <xdr:row>36</xdr:row>
      <xdr:rowOff>104776</xdr:rowOff>
    </xdr:from>
    <xdr:to>
      <xdr:col>1</xdr:col>
      <xdr:colOff>3265171</xdr:colOff>
      <xdr:row>36</xdr:row>
      <xdr:rowOff>2456316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81251" y="5429251"/>
          <a:ext cx="2876550" cy="2347730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</xdr:colOff>
      <xdr:row>37</xdr:row>
      <xdr:rowOff>85724</xdr:rowOff>
    </xdr:from>
    <xdr:to>
      <xdr:col>1</xdr:col>
      <xdr:colOff>3333750</xdr:colOff>
      <xdr:row>37</xdr:row>
      <xdr:rowOff>2398455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09800" y="8582024"/>
          <a:ext cx="3114675" cy="2316541"/>
        </a:xfrm>
        <a:prstGeom prst="rect">
          <a:avLst/>
        </a:prstGeom>
      </xdr:spPr>
    </xdr:pic>
    <xdr:clientData/>
  </xdr:twoCellAnchor>
  <xdr:twoCellAnchor editAs="oneCell">
    <xdr:from>
      <xdr:col>1</xdr:col>
      <xdr:colOff>552450</xdr:colOff>
      <xdr:row>42</xdr:row>
      <xdr:rowOff>180975</xdr:rowOff>
    </xdr:from>
    <xdr:to>
      <xdr:col>1</xdr:col>
      <xdr:colOff>2979420</xdr:colOff>
      <xdr:row>42</xdr:row>
      <xdr:rowOff>2342384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543175" y="21345525"/>
          <a:ext cx="2428875" cy="2157599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180976</xdr:colOff>
      <xdr:row>40</xdr:row>
      <xdr:rowOff>352425</xdr:rowOff>
    </xdr:from>
    <xdr:to>
      <xdr:col>1</xdr:col>
      <xdr:colOff>3543802</xdr:colOff>
      <xdr:row>40</xdr:row>
      <xdr:rowOff>2266950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171701" y="16449675"/>
          <a:ext cx="3359016" cy="1914525"/>
        </a:xfrm>
        <a:prstGeom prst="rect">
          <a:avLst/>
        </a:prstGeom>
      </xdr:spPr>
    </xdr:pic>
    <xdr:clientData/>
  </xdr:twoCellAnchor>
  <xdr:twoCellAnchor editAs="oneCell">
    <xdr:from>
      <xdr:col>1</xdr:col>
      <xdr:colOff>87391</xdr:colOff>
      <xdr:row>41</xdr:row>
      <xdr:rowOff>361949</xdr:rowOff>
    </xdr:from>
    <xdr:to>
      <xdr:col>1</xdr:col>
      <xdr:colOff>3590880</xdr:colOff>
      <xdr:row>41</xdr:row>
      <xdr:rowOff>2087879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078116" y="18992849"/>
          <a:ext cx="3505394" cy="1724025"/>
        </a:xfrm>
        <a:prstGeom prst="rect">
          <a:avLst/>
        </a:prstGeom>
      </xdr:spPr>
    </xdr:pic>
    <xdr:clientData/>
  </xdr:twoCellAnchor>
  <xdr:twoCellAnchor editAs="oneCell">
    <xdr:from>
      <xdr:col>1</xdr:col>
      <xdr:colOff>371475</xdr:colOff>
      <xdr:row>43</xdr:row>
      <xdr:rowOff>142874</xdr:rowOff>
    </xdr:from>
    <xdr:to>
      <xdr:col>1</xdr:col>
      <xdr:colOff>3246120</xdr:colOff>
      <xdr:row>43</xdr:row>
      <xdr:rowOff>2401077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362200" y="23841074"/>
          <a:ext cx="2876550" cy="2262013"/>
        </a:xfrm>
        <a:prstGeom prst="rect">
          <a:avLst/>
        </a:prstGeom>
      </xdr:spPr>
    </xdr:pic>
    <xdr:clientData/>
  </xdr:twoCellAnchor>
  <xdr:twoCellAnchor editAs="oneCell">
    <xdr:from>
      <xdr:col>1</xdr:col>
      <xdr:colOff>523875</xdr:colOff>
      <xdr:row>44</xdr:row>
      <xdr:rowOff>114300</xdr:rowOff>
    </xdr:from>
    <xdr:to>
      <xdr:col>1</xdr:col>
      <xdr:colOff>3093720</xdr:colOff>
      <xdr:row>44</xdr:row>
      <xdr:rowOff>2467647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514600" y="26346150"/>
          <a:ext cx="2571750" cy="2351442"/>
        </a:xfrm>
        <a:prstGeom prst="rect">
          <a:avLst/>
        </a:prstGeom>
      </xdr:spPr>
    </xdr:pic>
    <xdr:clientData/>
  </xdr:twoCellAnchor>
  <xdr:twoCellAnchor editAs="oneCell">
    <xdr:from>
      <xdr:col>1</xdr:col>
      <xdr:colOff>866775</xdr:colOff>
      <xdr:row>38</xdr:row>
      <xdr:rowOff>76200</xdr:rowOff>
    </xdr:from>
    <xdr:to>
      <xdr:col>1</xdr:col>
      <xdr:colOff>2788920</xdr:colOff>
      <xdr:row>38</xdr:row>
      <xdr:rowOff>2447889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857500" y="11106150"/>
          <a:ext cx="1924050" cy="2373594"/>
        </a:xfrm>
        <a:prstGeom prst="rect">
          <a:avLst/>
        </a:prstGeom>
      </xdr:spPr>
    </xdr:pic>
    <xdr:clientData/>
  </xdr:twoCellAnchor>
  <xdr:twoCellAnchor editAs="oneCell">
    <xdr:from>
      <xdr:col>1</xdr:col>
      <xdr:colOff>37459</xdr:colOff>
      <xdr:row>39</xdr:row>
      <xdr:rowOff>462765</xdr:rowOff>
    </xdr:from>
    <xdr:to>
      <xdr:col>1</xdr:col>
      <xdr:colOff>3592611</xdr:colOff>
      <xdr:row>39</xdr:row>
      <xdr:rowOff>1905000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028184" y="14026365"/>
          <a:ext cx="3553247" cy="1442235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857251</xdr:colOff>
      <xdr:row>45</xdr:row>
      <xdr:rowOff>57150</xdr:rowOff>
    </xdr:from>
    <xdr:to>
      <xdr:col>1</xdr:col>
      <xdr:colOff>2781301</xdr:colOff>
      <xdr:row>45</xdr:row>
      <xdr:rowOff>2496408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847976" y="28822650"/>
          <a:ext cx="1924050" cy="2439258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13</xdr:row>
      <xdr:rowOff>221912</xdr:rowOff>
    </xdr:from>
    <xdr:to>
      <xdr:col>1</xdr:col>
      <xdr:colOff>3379470</xdr:colOff>
      <xdr:row>13</xdr:row>
      <xdr:rowOff>2399227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238375" y="2698412"/>
          <a:ext cx="3133725" cy="2181125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</xdr:colOff>
      <xdr:row>14</xdr:row>
      <xdr:rowOff>195496</xdr:rowOff>
    </xdr:from>
    <xdr:to>
      <xdr:col>1</xdr:col>
      <xdr:colOff>3390900</xdr:colOff>
      <xdr:row>14</xdr:row>
      <xdr:rowOff>2429357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209800" y="5205646"/>
          <a:ext cx="3171825" cy="2235766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15</xdr:row>
      <xdr:rowOff>199496</xdr:rowOff>
    </xdr:from>
    <xdr:to>
      <xdr:col>1</xdr:col>
      <xdr:colOff>3398520</xdr:colOff>
      <xdr:row>15</xdr:row>
      <xdr:rowOff>2436993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143125" y="7743296"/>
          <a:ext cx="3248025" cy="2241307"/>
        </a:xfrm>
        <a:prstGeom prst="rect">
          <a:avLst/>
        </a:prstGeom>
      </xdr:spPr>
    </xdr:pic>
    <xdr:clientData/>
  </xdr:twoCellAnchor>
  <xdr:twoCellAnchor editAs="oneCell">
    <xdr:from>
      <xdr:col>1</xdr:col>
      <xdr:colOff>272303</xdr:colOff>
      <xdr:row>16</xdr:row>
      <xdr:rowOff>247649</xdr:rowOff>
    </xdr:from>
    <xdr:to>
      <xdr:col>1</xdr:col>
      <xdr:colOff>3390639</xdr:colOff>
      <xdr:row>16</xdr:row>
      <xdr:rowOff>2430779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263028" y="10325099"/>
          <a:ext cx="3122146" cy="2181225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209550</xdr:colOff>
      <xdr:row>17</xdr:row>
      <xdr:rowOff>245168</xdr:rowOff>
    </xdr:from>
    <xdr:to>
      <xdr:col>1</xdr:col>
      <xdr:colOff>3379470</xdr:colOff>
      <xdr:row>17</xdr:row>
      <xdr:rowOff>2446780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200275" y="12856268"/>
          <a:ext cx="3171825" cy="2199707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238125</xdr:colOff>
      <xdr:row>18</xdr:row>
      <xdr:rowOff>229334</xdr:rowOff>
    </xdr:from>
    <xdr:to>
      <xdr:col>1</xdr:col>
      <xdr:colOff>3371850</xdr:colOff>
      <xdr:row>18</xdr:row>
      <xdr:rowOff>2437990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228850" y="15374084"/>
          <a:ext cx="3133725" cy="2204846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19</xdr:row>
      <xdr:rowOff>191813</xdr:rowOff>
    </xdr:from>
    <xdr:to>
      <xdr:col>1</xdr:col>
      <xdr:colOff>3496965</xdr:colOff>
      <xdr:row>19</xdr:row>
      <xdr:rowOff>2506979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143125" y="17870213"/>
          <a:ext cx="3346470" cy="2313261"/>
        </a:xfrm>
        <a:prstGeom prst="rect">
          <a:avLst/>
        </a:prstGeom>
      </xdr:spPr>
    </xdr:pic>
    <xdr:clientData/>
  </xdr:twoCellAnchor>
  <xdr:twoCellAnchor editAs="oneCell">
    <xdr:from>
      <xdr:col>1</xdr:col>
      <xdr:colOff>86420</xdr:colOff>
      <xdr:row>21</xdr:row>
      <xdr:rowOff>180975</xdr:rowOff>
    </xdr:from>
    <xdr:to>
      <xdr:col>1</xdr:col>
      <xdr:colOff>3409331</xdr:colOff>
      <xdr:row>21</xdr:row>
      <xdr:rowOff>2484120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077145" y="22926675"/>
          <a:ext cx="3322911" cy="230505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22</xdr:row>
      <xdr:rowOff>180974</xdr:rowOff>
    </xdr:from>
    <xdr:to>
      <xdr:col>1</xdr:col>
      <xdr:colOff>3449371</xdr:colOff>
      <xdr:row>22</xdr:row>
      <xdr:rowOff>2505712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095500" y="25460324"/>
          <a:ext cx="3344596" cy="2322833"/>
        </a:xfrm>
        <a:prstGeom prst="rect">
          <a:avLst/>
        </a:prstGeom>
      </xdr:spPr>
    </xdr:pic>
    <xdr:clientData/>
  </xdr:twoCellAnchor>
  <xdr:twoCellAnchor editAs="oneCell">
    <xdr:from>
      <xdr:col>1</xdr:col>
      <xdr:colOff>49124</xdr:colOff>
      <xdr:row>23</xdr:row>
      <xdr:rowOff>361950</xdr:rowOff>
    </xdr:from>
    <xdr:to>
      <xdr:col>1</xdr:col>
      <xdr:colOff>3545004</xdr:colOff>
      <xdr:row>23</xdr:row>
      <xdr:rowOff>2274570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039849" y="28174950"/>
          <a:ext cx="3492070" cy="191452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28576</xdr:colOff>
      <xdr:row>30</xdr:row>
      <xdr:rowOff>348325</xdr:rowOff>
    </xdr:from>
    <xdr:to>
      <xdr:col>1</xdr:col>
      <xdr:colOff>3609597</xdr:colOff>
      <xdr:row>30</xdr:row>
      <xdr:rowOff>2316479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019301" y="50964175"/>
          <a:ext cx="3579116" cy="1966249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31</xdr:row>
      <xdr:rowOff>353990</xdr:rowOff>
    </xdr:from>
    <xdr:to>
      <xdr:col>1</xdr:col>
      <xdr:colOff>3552140</xdr:colOff>
      <xdr:row>31</xdr:row>
      <xdr:rowOff>2255520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2047875" y="53503490"/>
          <a:ext cx="3493085" cy="1903435"/>
        </a:xfrm>
        <a:prstGeom prst="rect">
          <a:avLst/>
        </a:prstGeom>
      </xdr:spPr>
    </xdr:pic>
    <xdr:clientData/>
  </xdr:twoCellAnchor>
  <xdr:twoCellAnchor editAs="oneCell">
    <xdr:from>
      <xdr:col>1</xdr:col>
      <xdr:colOff>57151</xdr:colOff>
      <xdr:row>25</xdr:row>
      <xdr:rowOff>362400</xdr:rowOff>
    </xdr:from>
    <xdr:to>
      <xdr:col>1</xdr:col>
      <xdr:colOff>3572156</xdr:colOff>
      <xdr:row>25</xdr:row>
      <xdr:rowOff>2274570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2047876" y="33242700"/>
          <a:ext cx="3513100" cy="1914075"/>
        </a:xfrm>
        <a:prstGeom prst="rect">
          <a:avLst/>
        </a:prstGeom>
      </xdr:spPr>
    </xdr:pic>
    <xdr:clientData/>
  </xdr:twoCellAnchor>
  <xdr:twoCellAnchor editAs="oneCell">
    <xdr:from>
      <xdr:col>1</xdr:col>
      <xdr:colOff>57151</xdr:colOff>
      <xdr:row>24</xdr:row>
      <xdr:rowOff>403269</xdr:rowOff>
    </xdr:from>
    <xdr:to>
      <xdr:col>1</xdr:col>
      <xdr:colOff>3582791</xdr:colOff>
      <xdr:row>24</xdr:row>
      <xdr:rowOff>2331720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047876" y="30749919"/>
          <a:ext cx="3529450" cy="1930356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26</xdr:row>
      <xdr:rowOff>392623</xdr:rowOff>
    </xdr:from>
    <xdr:to>
      <xdr:col>1</xdr:col>
      <xdr:colOff>3600895</xdr:colOff>
      <xdr:row>26</xdr:row>
      <xdr:rowOff>2293620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047875" y="35806573"/>
          <a:ext cx="3543745" cy="1902902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27</xdr:row>
      <xdr:rowOff>395252</xdr:rowOff>
    </xdr:from>
    <xdr:to>
      <xdr:col>1</xdr:col>
      <xdr:colOff>3571494</xdr:colOff>
      <xdr:row>27</xdr:row>
      <xdr:rowOff>2312671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2057400" y="43410152"/>
          <a:ext cx="3502914" cy="1919324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28</xdr:row>
      <xdr:rowOff>354977</xdr:rowOff>
    </xdr:from>
    <xdr:to>
      <xdr:col>1</xdr:col>
      <xdr:colOff>3552864</xdr:colOff>
      <xdr:row>28</xdr:row>
      <xdr:rowOff>2266951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2000250" y="45903527"/>
          <a:ext cx="3545244" cy="1911974"/>
        </a:xfrm>
        <a:prstGeom prst="rect">
          <a:avLst/>
        </a:prstGeom>
      </xdr:spPr>
    </xdr:pic>
    <xdr:clientData/>
  </xdr:twoCellAnchor>
  <xdr:twoCellAnchor editAs="oneCell">
    <xdr:from>
      <xdr:col>1</xdr:col>
      <xdr:colOff>66674</xdr:colOff>
      <xdr:row>29</xdr:row>
      <xdr:rowOff>351303</xdr:rowOff>
    </xdr:from>
    <xdr:to>
      <xdr:col>1</xdr:col>
      <xdr:colOff>3581399</xdr:colOff>
      <xdr:row>29</xdr:row>
      <xdr:rowOff>2287762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2057399" y="48433503"/>
          <a:ext cx="3514725" cy="1932649"/>
        </a:xfrm>
        <a:prstGeom prst="rect">
          <a:avLst/>
        </a:prstGeom>
      </xdr:spPr>
    </xdr:pic>
    <xdr:clientData/>
  </xdr:twoCellAnchor>
  <xdr:twoCellAnchor editAs="oneCell">
    <xdr:from>
      <xdr:col>1</xdr:col>
      <xdr:colOff>112395</xdr:colOff>
      <xdr:row>32</xdr:row>
      <xdr:rowOff>420849</xdr:rowOff>
    </xdr:from>
    <xdr:to>
      <xdr:col>1</xdr:col>
      <xdr:colOff>3726072</xdr:colOff>
      <xdr:row>32</xdr:row>
      <xdr:rowOff>2391755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2274570" y="51093849"/>
          <a:ext cx="3613677" cy="197090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"/>
    </sheetNames>
    <sheetDataSet>
      <sheetData sheetId="0" refreshError="1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HTCReservations@ochca.com" TargetMode="Externa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2.vml"/><Relationship Id="rId7" Type="http://schemas.openxmlformats.org/officeDocument/2006/relationships/image" Target="../media/image9.png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8.png"/><Relationship Id="rId4" Type="http://schemas.openxmlformats.org/officeDocument/2006/relationships/oleObject" Target="../embeddings/oleObject1.bin"/><Relationship Id="rId9" Type="http://schemas.openxmlformats.org/officeDocument/2006/relationships/image" Target="../media/image10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23"/>
  <sheetViews>
    <sheetView tabSelected="1" showWhiteSpace="0" view="pageLayout" topLeftCell="A14" zoomScale="70" zoomScaleNormal="50" zoomScaleSheetLayoutView="90" zoomScalePageLayoutView="70" workbookViewId="0">
      <selection activeCell="E29" sqref="E29:F29"/>
    </sheetView>
  </sheetViews>
  <sheetFormatPr defaultColWidth="0" defaultRowHeight="14.4" zeroHeight="1" x14ac:dyDescent="0.55000000000000004"/>
  <cols>
    <col min="1" max="1" width="24.68359375" customWidth="1"/>
    <col min="2" max="2" width="12" customWidth="1"/>
    <col min="3" max="3" width="19.83984375" customWidth="1"/>
    <col min="4" max="4" width="12.83984375" bestFit="1" customWidth="1"/>
    <col min="5" max="5" width="8.68359375" customWidth="1"/>
    <col min="6" max="6" width="19.41796875" style="4" customWidth="1"/>
    <col min="7" max="7" width="16.83984375" customWidth="1"/>
    <col min="8" max="8" width="12" customWidth="1"/>
    <col min="9" max="9" width="11.41796875" customWidth="1"/>
    <col min="10" max="10" width="17.41796875" customWidth="1"/>
    <col min="11" max="11" width="9.15625" hidden="1" customWidth="1"/>
    <col min="12" max="16383" width="9.15625" hidden="1"/>
    <col min="16384" max="16384" width="9.15625" hidden="1" customWidth="1"/>
  </cols>
  <sheetData>
    <row r="1" spans="1:13" ht="97.5" customHeight="1" x14ac:dyDescent="0.55000000000000004">
      <c r="A1" s="28"/>
      <c r="B1" s="28"/>
      <c r="C1" s="28"/>
      <c r="D1" s="28"/>
      <c r="E1" s="28"/>
      <c r="F1" s="28"/>
      <c r="G1" s="28"/>
      <c r="H1" s="28"/>
      <c r="I1" s="28"/>
      <c r="J1" s="28"/>
      <c r="K1" s="1"/>
      <c r="L1" s="1"/>
      <c r="M1" s="1"/>
    </row>
    <row r="2" spans="1:13" s="20" customFormat="1" ht="23.25" customHeight="1" x14ac:dyDescent="0.55000000000000004">
      <c r="A2" s="26" t="s">
        <v>15</v>
      </c>
      <c r="B2" s="98" t="s">
        <v>107</v>
      </c>
      <c r="C2" s="98"/>
      <c r="D2" s="98"/>
      <c r="E2" s="98"/>
      <c r="F2" s="99" t="s">
        <v>16</v>
      </c>
      <c r="G2" s="99"/>
      <c r="H2" s="99"/>
      <c r="I2" s="99"/>
      <c r="J2" s="100"/>
    </row>
    <row r="3" spans="1:13" ht="29.25" customHeight="1" x14ac:dyDescent="0.55000000000000004">
      <c r="A3" s="19" t="s">
        <v>83</v>
      </c>
      <c r="B3" s="101"/>
      <c r="C3" s="101"/>
      <c r="D3" s="102" t="s">
        <v>84</v>
      </c>
      <c r="E3" s="102"/>
      <c r="F3" s="102"/>
      <c r="G3" s="102"/>
      <c r="H3" s="102"/>
      <c r="I3" s="102"/>
      <c r="J3" s="102"/>
    </row>
    <row r="4" spans="1:13" s="6" customFormat="1" ht="20.100000000000001" customHeight="1" x14ac:dyDescent="0.7">
      <c r="A4" s="87" t="s">
        <v>0</v>
      </c>
      <c r="B4" s="87"/>
      <c r="C4" s="87"/>
      <c r="D4" s="87"/>
      <c r="E4" s="87"/>
      <c r="F4" s="87"/>
      <c r="G4" s="87"/>
      <c r="H4" s="87"/>
      <c r="I4" s="87"/>
      <c r="J4" s="87"/>
    </row>
    <row r="5" spans="1:13" s="7" customFormat="1" ht="15" customHeight="1" x14ac:dyDescent="0.6">
      <c r="A5" s="30" t="s">
        <v>67</v>
      </c>
      <c r="B5" s="31"/>
      <c r="C5" s="32"/>
      <c r="D5" s="30" t="s">
        <v>2</v>
      </c>
      <c r="E5" s="31"/>
      <c r="F5" s="32"/>
      <c r="G5" s="30" t="s">
        <v>1</v>
      </c>
      <c r="H5" s="31"/>
      <c r="I5" s="31"/>
      <c r="J5" s="32"/>
    </row>
    <row r="6" spans="1:13" s="8" customFormat="1" ht="25" customHeight="1" x14ac:dyDescent="0.55000000000000004">
      <c r="A6" s="33"/>
      <c r="B6" s="34"/>
      <c r="C6" s="35"/>
      <c r="D6" s="36"/>
      <c r="E6" s="37"/>
      <c r="F6" s="38"/>
      <c r="G6" s="36"/>
      <c r="H6" s="37"/>
      <c r="I6" s="37"/>
      <c r="J6" s="38"/>
    </row>
    <row r="7" spans="1:13" s="7" customFormat="1" ht="15" customHeight="1" x14ac:dyDescent="0.6">
      <c r="A7" s="30" t="s">
        <v>68</v>
      </c>
      <c r="B7" s="31"/>
      <c r="C7" s="31"/>
      <c r="D7" s="31"/>
      <c r="E7" s="31"/>
      <c r="F7" s="30" t="s">
        <v>76</v>
      </c>
      <c r="G7" s="32"/>
      <c r="H7" s="30" t="s">
        <v>74</v>
      </c>
      <c r="I7" s="31"/>
      <c r="J7" s="32"/>
    </row>
    <row r="8" spans="1:13" s="8" customFormat="1" ht="25" customHeight="1" x14ac:dyDescent="0.55000000000000004">
      <c r="A8" s="72"/>
      <c r="B8" s="73"/>
      <c r="C8" s="73"/>
      <c r="D8" s="73"/>
      <c r="E8" s="73"/>
      <c r="F8" s="48"/>
      <c r="G8" s="50"/>
      <c r="H8" s="33"/>
      <c r="I8" s="34"/>
      <c r="J8" s="35"/>
    </row>
    <row r="9" spans="1:13" s="7" customFormat="1" ht="15" customHeight="1" x14ac:dyDescent="0.6">
      <c r="A9" s="30" t="s">
        <v>69</v>
      </c>
      <c r="B9" s="31"/>
      <c r="C9" s="31"/>
      <c r="D9" s="31"/>
      <c r="E9" s="32"/>
      <c r="F9" s="30" t="s">
        <v>70</v>
      </c>
      <c r="G9" s="31"/>
      <c r="H9" s="31"/>
      <c r="I9" s="31"/>
      <c r="J9" s="32"/>
    </row>
    <row r="10" spans="1:13" s="8" customFormat="1" ht="25" customHeight="1" x14ac:dyDescent="0.55000000000000004">
      <c r="A10" s="39"/>
      <c r="B10" s="40"/>
      <c r="C10" s="40"/>
      <c r="D10" s="40"/>
      <c r="E10" s="41"/>
      <c r="F10" s="74"/>
      <c r="G10" s="75"/>
      <c r="H10" s="75"/>
      <c r="I10" s="75"/>
      <c r="J10" s="76"/>
    </row>
    <row r="11" spans="1:13" s="6" customFormat="1" ht="20.100000000000001" customHeight="1" x14ac:dyDescent="0.7">
      <c r="A11" s="47" t="s">
        <v>72</v>
      </c>
      <c r="B11" s="47"/>
      <c r="C11" s="47"/>
      <c r="D11" s="47"/>
      <c r="E11" s="47"/>
      <c r="F11" s="47"/>
      <c r="G11" s="47"/>
      <c r="H11" s="47"/>
      <c r="I11" s="47"/>
      <c r="J11" s="47"/>
    </row>
    <row r="12" spans="1:13" s="21" customFormat="1" ht="15" customHeight="1" x14ac:dyDescent="0.6">
      <c r="A12" s="30" t="s">
        <v>73</v>
      </c>
      <c r="B12" s="31"/>
      <c r="C12" s="32"/>
      <c r="D12" s="30" t="s">
        <v>23</v>
      </c>
      <c r="E12" s="31"/>
      <c r="F12" s="31"/>
      <c r="G12" s="32"/>
      <c r="H12" s="30" t="s">
        <v>74</v>
      </c>
      <c r="I12" s="31"/>
      <c r="J12" s="32"/>
    </row>
    <row r="13" spans="1:13" s="21" customFormat="1" ht="25" customHeight="1" x14ac:dyDescent="0.6">
      <c r="A13" s="39"/>
      <c r="B13" s="40"/>
      <c r="C13" s="41"/>
      <c r="D13" s="39"/>
      <c r="E13" s="40"/>
      <c r="F13" s="40"/>
      <c r="G13" s="41"/>
      <c r="H13" s="48"/>
      <c r="I13" s="49"/>
      <c r="J13" s="50"/>
    </row>
    <row r="14" spans="1:13" s="6" customFormat="1" ht="20.100000000000001" customHeight="1" x14ac:dyDescent="0.7">
      <c r="A14" s="47" t="s">
        <v>71</v>
      </c>
      <c r="B14" s="47"/>
      <c r="C14" s="47"/>
      <c r="D14" s="47"/>
      <c r="E14" s="47"/>
      <c r="F14" s="47"/>
      <c r="G14" s="47"/>
      <c r="H14" s="47"/>
      <c r="I14" s="47"/>
      <c r="J14" s="47"/>
    </row>
    <row r="15" spans="1:13" s="21" customFormat="1" ht="15" customHeight="1" x14ac:dyDescent="0.6">
      <c r="A15" s="30" t="s">
        <v>73</v>
      </c>
      <c r="B15" s="31"/>
      <c r="C15" s="32"/>
      <c r="D15" s="30" t="s">
        <v>23</v>
      </c>
      <c r="E15" s="31"/>
      <c r="F15" s="31"/>
      <c r="G15" s="32"/>
      <c r="H15" s="30" t="s">
        <v>75</v>
      </c>
      <c r="I15" s="31"/>
      <c r="J15" s="32"/>
    </row>
    <row r="16" spans="1:13" s="21" customFormat="1" ht="25" customHeight="1" x14ac:dyDescent="0.6">
      <c r="A16" s="39"/>
      <c r="B16" s="40"/>
      <c r="C16" s="41"/>
      <c r="D16" s="39"/>
      <c r="E16" s="40"/>
      <c r="F16" s="40"/>
      <c r="G16" s="41"/>
      <c r="H16" s="48"/>
      <c r="I16" s="49"/>
      <c r="J16" s="50"/>
    </row>
    <row r="17" spans="1:10" s="6" customFormat="1" ht="20.100000000000001" customHeight="1" x14ac:dyDescent="0.7">
      <c r="A17" s="47" t="s">
        <v>3</v>
      </c>
      <c r="B17" s="47"/>
      <c r="C17" s="47"/>
      <c r="D17" s="47"/>
      <c r="E17" s="47"/>
      <c r="F17" s="47"/>
      <c r="G17" s="47"/>
      <c r="H17" s="47"/>
      <c r="I17" s="47"/>
      <c r="J17" s="47"/>
    </row>
    <row r="18" spans="1:10" s="7" customFormat="1" ht="15" customHeight="1" x14ac:dyDescent="0.6">
      <c r="A18" s="44" t="s">
        <v>4</v>
      </c>
      <c r="B18" s="45"/>
      <c r="C18" s="45"/>
      <c r="D18" s="45"/>
      <c r="E18" s="45"/>
      <c r="F18" s="45"/>
      <c r="G18" s="45"/>
      <c r="H18" s="45"/>
      <c r="I18" s="45"/>
      <c r="J18" s="46"/>
    </row>
    <row r="19" spans="1:10" s="8" customFormat="1" ht="25" customHeight="1" x14ac:dyDescent="0.55000000000000004">
      <c r="A19" s="64"/>
      <c r="B19" s="71"/>
      <c r="C19" s="71"/>
      <c r="D19" s="71"/>
      <c r="E19" s="71"/>
      <c r="F19" s="71"/>
      <c r="G19" s="71"/>
      <c r="H19" s="71"/>
      <c r="I19" s="71"/>
      <c r="J19" s="65"/>
    </row>
    <row r="20" spans="1:10" s="8" customFormat="1" ht="15" customHeight="1" x14ac:dyDescent="0.55000000000000004">
      <c r="A20" s="44" t="s">
        <v>5</v>
      </c>
      <c r="B20" s="45"/>
      <c r="C20" s="45"/>
      <c r="D20" s="46"/>
      <c r="E20" s="59" t="s">
        <v>42</v>
      </c>
      <c r="F20" s="60"/>
      <c r="G20" s="66" t="s">
        <v>33</v>
      </c>
      <c r="H20" s="68"/>
      <c r="I20" s="66" t="s">
        <v>34</v>
      </c>
      <c r="J20" s="68"/>
    </row>
    <row r="21" spans="1:10" s="8" customFormat="1" ht="25" customHeight="1" x14ac:dyDescent="0.55000000000000004">
      <c r="A21" s="54"/>
      <c r="B21" s="55"/>
      <c r="C21" s="55"/>
      <c r="D21" s="56"/>
      <c r="E21" s="69"/>
      <c r="F21" s="70"/>
      <c r="G21" s="61"/>
      <c r="H21" s="58"/>
      <c r="I21" s="61"/>
      <c r="J21" s="58"/>
    </row>
    <row r="22" spans="1:10" s="7" customFormat="1" ht="30" customHeight="1" x14ac:dyDescent="0.6">
      <c r="A22" s="62" t="s">
        <v>6</v>
      </c>
      <c r="B22" s="63"/>
      <c r="C22" s="59" t="s">
        <v>66</v>
      </c>
      <c r="D22" s="60"/>
      <c r="E22" s="66" t="s">
        <v>43</v>
      </c>
      <c r="F22" s="67"/>
      <c r="G22" s="68"/>
      <c r="H22" s="42" t="s">
        <v>51</v>
      </c>
      <c r="I22" s="42"/>
      <c r="J22" s="43"/>
    </row>
    <row r="23" spans="1:10" s="8" customFormat="1" ht="25" customHeight="1" x14ac:dyDescent="0.55000000000000004">
      <c r="A23" s="64"/>
      <c r="B23" s="65"/>
      <c r="C23" s="61"/>
      <c r="D23" s="58"/>
      <c r="E23" s="51" t="s">
        <v>64</v>
      </c>
      <c r="F23" s="52"/>
      <c r="G23" s="53"/>
      <c r="H23" s="57"/>
      <c r="I23" s="57"/>
      <c r="J23" s="58"/>
    </row>
    <row r="24" spans="1:10" s="7" customFormat="1" ht="15" customHeight="1" x14ac:dyDescent="0.6">
      <c r="A24" s="66" t="s">
        <v>45</v>
      </c>
      <c r="B24" s="96"/>
      <c r="C24" s="97"/>
      <c r="D24" s="103" t="s">
        <v>50</v>
      </c>
      <c r="E24" s="104"/>
      <c r="F24" s="104"/>
      <c r="G24" s="104"/>
      <c r="H24" s="104"/>
      <c r="I24" s="104"/>
      <c r="J24" s="105"/>
    </row>
    <row r="25" spans="1:10" s="8" customFormat="1" ht="25" customHeight="1" x14ac:dyDescent="0.55000000000000004">
      <c r="A25" s="51" t="s">
        <v>64</v>
      </c>
      <c r="B25" s="52"/>
      <c r="C25" s="53"/>
      <c r="D25" s="106"/>
      <c r="E25" s="107"/>
      <c r="F25" s="107"/>
      <c r="G25" s="107"/>
      <c r="H25" s="107"/>
      <c r="I25" s="107"/>
      <c r="J25" s="108"/>
    </row>
    <row r="26" spans="1:10" s="6" customFormat="1" ht="20.100000000000001" customHeight="1" x14ac:dyDescent="0.7">
      <c r="A26" s="47" t="s">
        <v>7</v>
      </c>
      <c r="B26" s="47"/>
      <c r="C26" s="47"/>
      <c r="D26" s="47"/>
      <c r="E26" s="47"/>
      <c r="F26" s="47"/>
      <c r="G26" s="47"/>
      <c r="H26" s="47"/>
      <c r="I26" s="47"/>
      <c r="J26" s="47"/>
    </row>
    <row r="27" spans="1:10" s="8" customFormat="1" ht="25" customHeight="1" x14ac:dyDescent="0.55000000000000004">
      <c r="A27" s="18" t="s">
        <v>8</v>
      </c>
      <c r="B27" s="77" t="s">
        <v>62</v>
      </c>
      <c r="C27" s="77"/>
      <c r="D27" s="78"/>
      <c r="E27" s="83" t="s">
        <v>14</v>
      </c>
      <c r="F27" s="84"/>
      <c r="G27" s="77" t="s">
        <v>63</v>
      </c>
      <c r="H27" s="77"/>
      <c r="I27" s="77"/>
      <c r="J27" s="78"/>
    </row>
    <row r="28" spans="1:10" s="8" customFormat="1" ht="42.75" customHeight="1" x14ac:dyDescent="0.55000000000000004">
      <c r="A28" s="93" t="s">
        <v>65</v>
      </c>
      <c r="B28" s="94"/>
      <c r="C28" s="94"/>
      <c r="D28" s="95"/>
      <c r="E28" s="90" t="s">
        <v>49</v>
      </c>
      <c r="F28" s="91"/>
      <c r="G28" s="91"/>
      <c r="H28" s="91"/>
      <c r="I28" s="91"/>
      <c r="J28" s="92"/>
    </row>
    <row r="29" spans="1:10" ht="180.75" customHeight="1" x14ac:dyDescent="0.55000000000000004">
      <c r="A29" s="17">
        <f>VLOOKUP($B$27,Sheet2!$A$13:$B$33,2,FALSE)</f>
        <v>0</v>
      </c>
      <c r="B29" s="79"/>
      <c r="C29" s="79"/>
      <c r="D29" s="80"/>
      <c r="E29" s="81"/>
      <c r="F29" s="82"/>
      <c r="G29" s="85"/>
      <c r="H29" s="85"/>
      <c r="I29" s="85"/>
      <c r="J29" s="86"/>
    </row>
    <row r="30" spans="1:10" s="6" customFormat="1" ht="20.100000000000001" customHeight="1" x14ac:dyDescent="0.7">
      <c r="A30" s="87" t="s">
        <v>122</v>
      </c>
      <c r="B30" s="87"/>
      <c r="C30" s="87"/>
      <c r="D30" s="87"/>
      <c r="E30" s="87"/>
      <c r="F30" s="87"/>
      <c r="G30" s="87"/>
      <c r="H30" s="87"/>
      <c r="I30" s="87"/>
      <c r="J30" s="87"/>
    </row>
    <row r="31" spans="1:10" ht="25" customHeight="1" x14ac:dyDescent="0.55000000000000004">
      <c r="A31" s="109" t="s">
        <v>13</v>
      </c>
      <c r="B31" s="116" t="s">
        <v>108</v>
      </c>
      <c r="C31" s="116"/>
      <c r="D31" s="110" t="s">
        <v>109</v>
      </c>
      <c r="E31" s="110"/>
      <c r="F31" s="110"/>
      <c r="G31" s="110" t="s">
        <v>110</v>
      </c>
      <c r="H31" s="110"/>
      <c r="I31" s="110" t="s">
        <v>111</v>
      </c>
      <c r="J31" s="110"/>
    </row>
    <row r="32" spans="1:10" ht="31.2" customHeight="1" x14ac:dyDescent="0.55000000000000004">
      <c r="A32" s="109" t="s">
        <v>17</v>
      </c>
      <c r="B32" s="110" t="s">
        <v>112</v>
      </c>
      <c r="C32" s="110"/>
      <c r="D32" s="111" t="s">
        <v>114</v>
      </c>
      <c r="E32" s="111"/>
      <c r="F32" s="111"/>
      <c r="G32" s="110" t="s">
        <v>115</v>
      </c>
      <c r="H32" s="110"/>
      <c r="I32" s="110" t="s">
        <v>116</v>
      </c>
      <c r="J32" s="110"/>
    </row>
    <row r="33" spans="1:10" ht="32.1" customHeight="1" x14ac:dyDescent="0.55000000000000004">
      <c r="A33" s="115" t="s">
        <v>117</v>
      </c>
      <c r="B33" s="112" t="s">
        <v>118</v>
      </c>
      <c r="C33" s="112"/>
      <c r="D33" s="113" t="s">
        <v>119</v>
      </c>
      <c r="E33" s="113"/>
      <c r="F33" s="114" t="s">
        <v>121</v>
      </c>
      <c r="G33" s="115" t="s">
        <v>113</v>
      </c>
      <c r="H33" s="113" t="s">
        <v>120</v>
      </c>
      <c r="I33" s="113"/>
      <c r="J33" s="113"/>
    </row>
    <row r="34" spans="1:10" ht="20.100000000000001" customHeight="1" x14ac:dyDescent="0.55000000000000004">
      <c r="A34" s="29" t="s">
        <v>38</v>
      </c>
      <c r="B34" s="29"/>
      <c r="C34" s="29"/>
      <c r="D34" s="29"/>
      <c r="E34" s="29"/>
      <c r="F34" s="29"/>
      <c r="G34" s="29"/>
      <c r="H34" s="29"/>
      <c r="I34" s="29"/>
      <c r="J34" s="29"/>
    </row>
    <row r="35" spans="1:10" s="7" customFormat="1" ht="47.25" customHeight="1" x14ac:dyDescent="0.6">
      <c r="A35" s="88"/>
      <c r="B35" s="88"/>
      <c r="C35" s="88"/>
      <c r="D35" s="88"/>
      <c r="E35" s="88"/>
      <c r="F35" s="88"/>
      <c r="G35" s="88"/>
      <c r="H35" s="88"/>
      <c r="I35" s="88"/>
      <c r="J35" s="88"/>
    </row>
    <row r="36" spans="1:10" s="7" customFormat="1" ht="47.25" customHeight="1" x14ac:dyDescent="0.6">
      <c r="A36" s="89"/>
      <c r="B36" s="89"/>
      <c r="C36" s="89"/>
      <c r="D36" s="89"/>
      <c r="E36" s="89"/>
      <c r="F36" s="89"/>
      <c r="G36" s="89"/>
      <c r="H36" s="89"/>
      <c r="I36" s="89"/>
      <c r="J36" s="89"/>
    </row>
    <row r="37" spans="1:10" ht="15" customHeight="1" x14ac:dyDescent="0.55000000000000004">
      <c r="A37" s="28"/>
      <c r="B37" s="28"/>
      <c r="C37" s="28"/>
      <c r="D37" s="28"/>
      <c r="E37" s="28"/>
      <c r="F37" s="28"/>
      <c r="G37" s="28"/>
      <c r="H37" s="28"/>
      <c r="I37" s="28"/>
      <c r="J37" s="28"/>
    </row>
    <row r="38" spans="1:10" ht="15" customHeight="1" x14ac:dyDescent="0.55000000000000004">
      <c r="A38" s="28"/>
      <c r="B38" s="28"/>
      <c r="C38" s="28"/>
      <c r="D38" s="28"/>
      <c r="E38" s="28"/>
      <c r="F38" s="28"/>
      <c r="G38" s="28"/>
      <c r="H38" s="28"/>
      <c r="I38" s="28"/>
      <c r="J38" s="28"/>
    </row>
    <row r="39" spans="1:10" ht="27" customHeight="1" x14ac:dyDescent="0.55000000000000004">
      <c r="A39" s="27" t="s">
        <v>97</v>
      </c>
      <c r="B39" s="27"/>
      <c r="C39" s="27"/>
      <c r="D39" s="27"/>
      <c r="E39" s="27"/>
      <c r="F39" s="27"/>
      <c r="G39" s="27"/>
      <c r="H39" s="27"/>
      <c r="I39" s="27"/>
      <c r="J39" s="27"/>
    </row>
    <row r="40" spans="1:10" x14ac:dyDescent="0.55000000000000004">
      <c r="A40" s="28" t="e" vm="1">
        <v>#VALUE!</v>
      </c>
      <c r="B40" s="28"/>
      <c r="C40" s="28"/>
      <c r="D40" s="28"/>
      <c r="E40" s="28"/>
      <c r="F40" s="28"/>
      <c r="G40" s="28"/>
      <c r="H40" s="28"/>
      <c r="I40" s="28"/>
      <c r="J40" s="28"/>
    </row>
    <row r="41" spans="1:10" x14ac:dyDescent="0.55000000000000004">
      <c r="A41" s="28"/>
      <c r="B41" s="28"/>
      <c r="C41" s="28"/>
      <c r="D41" s="28"/>
      <c r="E41" s="28"/>
      <c r="F41" s="28"/>
      <c r="G41" s="28"/>
      <c r="H41" s="28"/>
      <c r="I41" s="28"/>
      <c r="J41" s="28"/>
    </row>
    <row r="42" spans="1:10" x14ac:dyDescent="0.55000000000000004">
      <c r="A42" s="28"/>
      <c r="B42" s="28"/>
      <c r="C42" s="28"/>
      <c r="D42" s="28"/>
      <c r="E42" s="28"/>
      <c r="F42" s="28"/>
      <c r="G42" s="28"/>
      <c r="H42" s="28"/>
      <c r="I42" s="28"/>
      <c r="J42" s="28"/>
    </row>
    <row r="43" spans="1:10" x14ac:dyDescent="0.55000000000000004">
      <c r="A43" s="28"/>
      <c r="B43" s="28"/>
      <c r="C43" s="28"/>
      <c r="D43" s="28"/>
      <c r="E43" s="28"/>
      <c r="F43" s="28"/>
      <c r="G43" s="28"/>
      <c r="H43" s="28"/>
      <c r="I43" s="28"/>
      <c r="J43" s="28"/>
    </row>
    <row r="44" spans="1:10" x14ac:dyDescent="0.55000000000000004">
      <c r="A44" s="28"/>
      <c r="B44" s="28"/>
      <c r="C44" s="28"/>
      <c r="D44" s="28"/>
      <c r="E44" s="28"/>
      <c r="F44" s="28"/>
      <c r="G44" s="28"/>
      <c r="H44" s="28"/>
      <c r="I44" s="28"/>
      <c r="J44" s="28"/>
    </row>
    <row r="45" spans="1:10" x14ac:dyDescent="0.55000000000000004">
      <c r="A45" s="28"/>
      <c r="B45" s="28"/>
      <c r="C45" s="28"/>
      <c r="D45" s="28"/>
      <c r="E45" s="28"/>
      <c r="F45" s="28"/>
      <c r="G45" s="28"/>
      <c r="H45" s="28"/>
      <c r="I45" s="28"/>
      <c r="J45" s="28"/>
    </row>
    <row r="46" spans="1:10" x14ac:dyDescent="0.55000000000000004">
      <c r="A46" s="28"/>
      <c r="B46" s="28"/>
      <c r="C46" s="28"/>
      <c r="D46" s="28"/>
      <c r="E46" s="28"/>
      <c r="F46" s="28"/>
      <c r="G46" s="28"/>
      <c r="H46" s="28"/>
      <c r="I46" s="28"/>
      <c r="J46" s="28"/>
    </row>
    <row r="47" spans="1:10" x14ac:dyDescent="0.55000000000000004">
      <c r="A47" s="28"/>
      <c r="B47" s="28"/>
      <c r="C47" s="28"/>
      <c r="D47" s="28"/>
      <c r="E47" s="28"/>
      <c r="F47" s="28"/>
      <c r="G47" s="28"/>
      <c r="H47" s="28"/>
      <c r="I47" s="28"/>
      <c r="J47" s="28"/>
    </row>
    <row r="48" spans="1:10" x14ac:dyDescent="0.55000000000000004">
      <c r="A48" s="28"/>
      <c r="B48" s="28"/>
      <c r="C48" s="28"/>
      <c r="D48" s="28"/>
      <c r="E48" s="28"/>
      <c r="F48" s="28"/>
      <c r="G48" s="28"/>
      <c r="H48" s="28"/>
      <c r="I48" s="28"/>
      <c r="J48" s="28"/>
    </row>
    <row r="49" spans="1:10" x14ac:dyDescent="0.55000000000000004">
      <c r="A49" s="28"/>
      <c r="B49" s="28"/>
      <c r="C49" s="28"/>
      <c r="D49" s="28"/>
      <c r="E49" s="28"/>
      <c r="F49" s="28"/>
      <c r="G49" s="28"/>
      <c r="H49" s="28"/>
      <c r="I49" s="28"/>
      <c r="J49" s="28"/>
    </row>
    <row r="50" spans="1:10" x14ac:dyDescent="0.55000000000000004">
      <c r="A50" s="28"/>
      <c r="B50" s="28"/>
      <c r="C50" s="28"/>
      <c r="D50" s="28"/>
      <c r="E50" s="28"/>
      <c r="F50" s="28"/>
      <c r="G50" s="28"/>
      <c r="H50" s="28"/>
      <c r="I50" s="28"/>
      <c r="J50" s="28"/>
    </row>
    <row r="51" spans="1:10" x14ac:dyDescent="0.55000000000000004">
      <c r="A51" s="28"/>
      <c r="B51" s="28"/>
      <c r="C51" s="28"/>
      <c r="D51" s="28"/>
      <c r="E51" s="28"/>
      <c r="F51" s="28"/>
      <c r="G51" s="28"/>
      <c r="H51" s="28"/>
      <c r="I51" s="28"/>
      <c r="J51" s="28"/>
    </row>
    <row r="52" spans="1:10" x14ac:dyDescent="0.55000000000000004">
      <c r="A52" s="28"/>
      <c r="B52" s="28"/>
      <c r="C52" s="28"/>
      <c r="D52" s="28"/>
      <c r="E52" s="28"/>
      <c r="F52" s="28"/>
      <c r="G52" s="28"/>
      <c r="H52" s="28"/>
      <c r="I52" s="28"/>
      <c r="J52" s="28"/>
    </row>
    <row r="53" spans="1:10" x14ac:dyDescent="0.55000000000000004">
      <c r="A53" s="28"/>
      <c r="B53" s="28"/>
      <c r="C53" s="28"/>
      <c r="D53" s="28"/>
      <c r="E53" s="28"/>
      <c r="F53" s="28"/>
      <c r="G53" s="28"/>
      <c r="H53" s="28"/>
      <c r="I53" s="28"/>
      <c r="J53" s="28"/>
    </row>
    <row r="54" spans="1:10" x14ac:dyDescent="0.55000000000000004">
      <c r="A54" s="28"/>
      <c r="B54" s="28"/>
      <c r="C54" s="28"/>
      <c r="D54" s="28"/>
      <c r="E54" s="28"/>
      <c r="F54" s="28"/>
      <c r="G54" s="28"/>
      <c r="H54" s="28"/>
      <c r="I54" s="28"/>
      <c r="J54" s="28"/>
    </row>
    <row r="55" spans="1:10" x14ac:dyDescent="0.55000000000000004">
      <c r="A55" s="28"/>
      <c r="B55" s="28"/>
      <c r="C55" s="28"/>
      <c r="D55" s="28"/>
      <c r="E55" s="28"/>
      <c r="F55" s="28"/>
      <c r="G55" s="28"/>
      <c r="H55" s="28"/>
      <c r="I55" s="28"/>
      <c r="J55" s="28"/>
    </row>
    <row r="56" spans="1:10" x14ac:dyDescent="0.55000000000000004">
      <c r="A56" s="28"/>
      <c r="B56" s="28"/>
      <c r="C56" s="28"/>
      <c r="D56" s="28"/>
      <c r="E56" s="28"/>
      <c r="F56" s="28"/>
      <c r="G56" s="28"/>
      <c r="H56" s="28"/>
      <c r="I56" s="28"/>
      <c r="J56" s="28"/>
    </row>
    <row r="57" spans="1:10" x14ac:dyDescent="0.55000000000000004">
      <c r="A57" s="28"/>
      <c r="B57" s="28"/>
      <c r="C57" s="28"/>
      <c r="D57" s="28"/>
      <c r="E57" s="28"/>
      <c r="F57" s="28"/>
      <c r="G57" s="28"/>
      <c r="H57" s="28"/>
      <c r="I57" s="28"/>
      <c r="J57" s="28"/>
    </row>
    <row r="58" spans="1:10" x14ac:dyDescent="0.55000000000000004">
      <c r="A58" s="28"/>
      <c r="B58" s="28"/>
      <c r="C58" s="28"/>
      <c r="D58" s="28"/>
      <c r="E58" s="28"/>
      <c r="F58" s="28"/>
      <c r="G58" s="28"/>
      <c r="H58" s="28"/>
      <c r="I58" s="28"/>
      <c r="J58" s="28"/>
    </row>
    <row r="59" spans="1:10" x14ac:dyDescent="0.55000000000000004">
      <c r="A59" s="28"/>
      <c r="B59" s="28"/>
      <c r="C59" s="28"/>
      <c r="D59" s="28"/>
      <c r="E59" s="28"/>
      <c r="F59" s="28"/>
      <c r="G59" s="28"/>
      <c r="H59" s="28"/>
      <c r="I59" s="28"/>
      <c r="J59" s="28"/>
    </row>
    <row r="60" spans="1:10" x14ac:dyDescent="0.55000000000000004">
      <c r="A60" s="28"/>
      <c r="B60" s="28"/>
      <c r="C60" s="28"/>
      <c r="D60" s="28"/>
      <c r="E60" s="28"/>
      <c r="F60" s="28"/>
      <c r="G60" s="28"/>
      <c r="H60" s="28"/>
      <c r="I60" s="28"/>
      <c r="J60" s="28"/>
    </row>
    <row r="61" spans="1:10" x14ac:dyDescent="0.55000000000000004">
      <c r="A61" s="28"/>
      <c r="B61" s="28"/>
      <c r="C61" s="28"/>
      <c r="D61" s="28"/>
      <c r="E61" s="28"/>
      <c r="F61" s="28"/>
      <c r="G61" s="28"/>
      <c r="H61" s="28"/>
      <c r="I61" s="28"/>
      <c r="J61" s="28"/>
    </row>
    <row r="62" spans="1:10" x14ac:dyDescent="0.55000000000000004">
      <c r="A62" s="28"/>
      <c r="B62" s="28"/>
      <c r="C62" s="28"/>
      <c r="D62" s="28"/>
      <c r="E62" s="28"/>
      <c r="F62" s="28"/>
      <c r="G62" s="28"/>
      <c r="H62" s="28"/>
      <c r="I62" s="28"/>
      <c r="J62" s="28"/>
    </row>
    <row r="63" spans="1:10" x14ac:dyDescent="0.55000000000000004">
      <c r="A63" s="28"/>
      <c r="B63" s="28"/>
      <c r="C63" s="28"/>
      <c r="D63" s="28"/>
      <c r="E63" s="28"/>
      <c r="F63" s="28"/>
      <c r="G63" s="28"/>
      <c r="H63" s="28"/>
      <c r="I63" s="28"/>
      <c r="J63" s="28"/>
    </row>
    <row r="64" spans="1:10" x14ac:dyDescent="0.55000000000000004">
      <c r="A64" s="28"/>
      <c r="B64" s="28"/>
      <c r="C64" s="28"/>
      <c r="D64" s="28"/>
      <c r="E64" s="28"/>
      <c r="F64" s="28"/>
      <c r="G64" s="28"/>
      <c r="H64" s="28"/>
      <c r="I64" s="28"/>
      <c r="J64" s="28"/>
    </row>
    <row r="65" spans="1:10" x14ac:dyDescent="0.55000000000000004">
      <c r="A65" s="28"/>
      <c r="B65" s="28"/>
      <c r="C65" s="28"/>
      <c r="D65" s="28"/>
      <c r="E65" s="28"/>
      <c r="F65" s="28"/>
      <c r="G65" s="28"/>
      <c r="H65" s="28"/>
      <c r="I65" s="28"/>
      <c r="J65" s="28"/>
    </row>
    <row r="66" spans="1:10" x14ac:dyDescent="0.55000000000000004">
      <c r="A66" s="28"/>
      <c r="B66" s="28"/>
      <c r="C66" s="28"/>
      <c r="D66" s="28"/>
      <c r="E66" s="28"/>
      <c r="F66" s="28"/>
      <c r="G66" s="28"/>
      <c r="H66" s="28"/>
      <c r="I66" s="28"/>
      <c r="J66" s="28"/>
    </row>
    <row r="67" spans="1:10" x14ac:dyDescent="0.55000000000000004">
      <c r="A67" s="28"/>
      <c r="B67" s="28"/>
      <c r="C67" s="28"/>
      <c r="D67" s="28"/>
      <c r="E67" s="28"/>
      <c r="F67" s="28"/>
      <c r="G67" s="28"/>
      <c r="H67" s="28"/>
      <c r="I67" s="28"/>
      <c r="J67" s="28"/>
    </row>
    <row r="68" spans="1:10" x14ac:dyDescent="0.55000000000000004">
      <c r="A68" s="28"/>
      <c r="B68" s="28"/>
      <c r="C68" s="28"/>
      <c r="D68" s="28"/>
      <c r="E68" s="28"/>
      <c r="F68" s="28"/>
      <c r="G68" s="28"/>
      <c r="H68" s="28"/>
      <c r="I68" s="28"/>
      <c r="J68" s="28"/>
    </row>
    <row r="69" spans="1:10" x14ac:dyDescent="0.55000000000000004">
      <c r="A69" s="28"/>
      <c r="B69" s="28"/>
      <c r="C69" s="28"/>
      <c r="D69" s="28"/>
      <c r="E69" s="28"/>
      <c r="F69" s="28"/>
      <c r="G69" s="28"/>
      <c r="H69" s="28"/>
      <c r="I69" s="28"/>
      <c r="J69" s="28"/>
    </row>
    <row r="70" spans="1:10" x14ac:dyDescent="0.55000000000000004">
      <c r="A70" s="28"/>
      <c r="B70" s="28"/>
      <c r="C70" s="28"/>
      <c r="D70" s="28"/>
      <c r="E70" s="28"/>
      <c r="F70" s="28"/>
      <c r="G70" s="28"/>
      <c r="H70" s="28"/>
      <c r="I70" s="28"/>
      <c r="J70" s="28"/>
    </row>
    <row r="71" spans="1:10" x14ac:dyDescent="0.55000000000000004">
      <c r="A71" s="28"/>
      <c r="B71" s="28"/>
      <c r="C71" s="28"/>
      <c r="D71" s="28"/>
      <c r="E71" s="28"/>
      <c r="F71" s="28"/>
      <c r="G71" s="28"/>
      <c r="H71" s="28"/>
      <c r="I71" s="28"/>
      <c r="J71" s="28"/>
    </row>
    <row r="72" spans="1:10" x14ac:dyDescent="0.55000000000000004">
      <c r="A72" s="28"/>
      <c r="B72" s="28"/>
      <c r="C72" s="28"/>
      <c r="D72" s="28"/>
      <c r="E72" s="28"/>
      <c r="F72" s="28"/>
      <c r="G72" s="28"/>
      <c r="H72" s="28"/>
      <c r="I72" s="28"/>
      <c r="J72" s="28"/>
    </row>
    <row r="73" spans="1:10" ht="23.1" x14ac:dyDescent="0.55000000000000004">
      <c r="A73" s="27" t="s">
        <v>98</v>
      </c>
      <c r="B73" s="27"/>
      <c r="C73" s="27"/>
      <c r="D73" s="27"/>
      <c r="E73" s="27"/>
      <c r="F73" s="27"/>
      <c r="G73" s="27"/>
      <c r="H73" s="27"/>
      <c r="I73" s="27"/>
      <c r="J73" s="27"/>
    </row>
    <row r="74" spans="1:10" x14ac:dyDescent="0.55000000000000004">
      <c r="A74" s="28" t="e" vm="2">
        <v>#VALUE!</v>
      </c>
      <c r="B74" s="28"/>
      <c r="C74" s="28"/>
      <c r="D74" s="28"/>
      <c r="E74" s="28"/>
      <c r="F74" s="28"/>
      <c r="G74" s="28"/>
      <c r="H74" s="28"/>
      <c r="I74" s="28"/>
      <c r="J74" s="28"/>
    </row>
    <row r="75" spans="1:10" x14ac:dyDescent="0.55000000000000004">
      <c r="A75" s="28"/>
      <c r="B75" s="28"/>
      <c r="C75" s="28"/>
      <c r="D75" s="28"/>
      <c r="E75" s="28"/>
      <c r="F75" s="28"/>
      <c r="G75" s="28"/>
      <c r="H75" s="28"/>
      <c r="I75" s="28"/>
      <c r="J75" s="28"/>
    </row>
    <row r="76" spans="1:10" x14ac:dyDescent="0.55000000000000004">
      <c r="A76" s="28"/>
      <c r="B76" s="28"/>
      <c r="C76" s="28"/>
      <c r="D76" s="28"/>
      <c r="E76" s="28"/>
      <c r="F76" s="28"/>
      <c r="G76" s="28"/>
      <c r="H76" s="28"/>
      <c r="I76" s="28"/>
      <c r="J76" s="28"/>
    </row>
    <row r="77" spans="1:10" x14ac:dyDescent="0.55000000000000004">
      <c r="A77" s="28"/>
      <c r="B77" s="28"/>
      <c r="C77" s="28"/>
      <c r="D77" s="28"/>
      <c r="E77" s="28"/>
      <c r="F77" s="28"/>
      <c r="G77" s="28"/>
      <c r="H77" s="28"/>
      <c r="I77" s="28"/>
      <c r="J77" s="28"/>
    </row>
    <row r="78" spans="1:10" x14ac:dyDescent="0.55000000000000004">
      <c r="A78" s="28"/>
      <c r="B78" s="28"/>
      <c r="C78" s="28"/>
      <c r="D78" s="28"/>
      <c r="E78" s="28"/>
      <c r="F78" s="28"/>
      <c r="G78" s="28"/>
      <c r="H78" s="28"/>
      <c r="I78" s="28"/>
      <c r="J78" s="28"/>
    </row>
    <row r="79" spans="1:10" x14ac:dyDescent="0.55000000000000004">
      <c r="A79" s="28"/>
      <c r="B79" s="28"/>
      <c r="C79" s="28"/>
      <c r="D79" s="28"/>
      <c r="E79" s="28"/>
      <c r="F79" s="28"/>
      <c r="G79" s="28"/>
      <c r="H79" s="28"/>
      <c r="I79" s="28"/>
      <c r="J79" s="28"/>
    </row>
    <row r="80" spans="1:10" x14ac:dyDescent="0.55000000000000004">
      <c r="A80" s="28"/>
      <c r="B80" s="28"/>
      <c r="C80" s="28"/>
      <c r="D80" s="28"/>
      <c r="E80" s="28"/>
      <c r="F80" s="28"/>
      <c r="G80" s="28"/>
      <c r="H80" s="28"/>
      <c r="I80" s="28"/>
      <c r="J80" s="28"/>
    </row>
    <row r="81" spans="1:10" x14ac:dyDescent="0.55000000000000004">
      <c r="A81" s="28"/>
      <c r="B81" s="28"/>
      <c r="C81" s="28"/>
      <c r="D81" s="28"/>
      <c r="E81" s="28"/>
      <c r="F81" s="28"/>
      <c r="G81" s="28"/>
      <c r="H81" s="28"/>
      <c r="I81" s="28"/>
      <c r="J81" s="28"/>
    </row>
    <row r="82" spans="1:10" x14ac:dyDescent="0.55000000000000004">
      <c r="A82" s="28"/>
      <c r="B82" s="28"/>
      <c r="C82" s="28"/>
      <c r="D82" s="28"/>
      <c r="E82" s="28"/>
      <c r="F82" s="28"/>
      <c r="G82" s="28"/>
      <c r="H82" s="28"/>
      <c r="I82" s="28"/>
      <c r="J82" s="28"/>
    </row>
    <row r="83" spans="1:10" x14ac:dyDescent="0.55000000000000004">
      <c r="A83" s="28"/>
      <c r="B83" s="28"/>
      <c r="C83" s="28"/>
      <c r="D83" s="28"/>
      <c r="E83" s="28"/>
      <c r="F83" s="28"/>
      <c r="G83" s="28"/>
      <c r="H83" s="28"/>
      <c r="I83" s="28"/>
      <c r="J83" s="28"/>
    </row>
    <row r="84" spans="1:10" x14ac:dyDescent="0.55000000000000004">
      <c r="A84" s="28"/>
      <c r="B84" s="28"/>
      <c r="C84" s="28"/>
      <c r="D84" s="28"/>
      <c r="E84" s="28"/>
      <c r="F84" s="28"/>
      <c r="G84" s="28"/>
      <c r="H84" s="28"/>
      <c r="I84" s="28"/>
      <c r="J84" s="28"/>
    </row>
    <row r="85" spans="1:10" x14ac:dyDescent="0.55000000000000004">
      <c r="A85" s="28"/>
      <c r="B85" s="28"/>
      <c r="C85" s="28"/>
      <c r="D85" s="28"/>
      <c r="E85" s="28"/>
      <c r="F85" s="28"/>
      <c r="G85" s="28"/>
      <c r="H85" s="28"/>
      <c r="I85" s="28"/>
      <c r="J85" s="28"/>
    </row>
    <row r="86" spans="1:10" x14ac:dyDescent="0.55000000000000004">
      <c r="A86" s="28"/>
      <c r="B86" s="28"/>
      <c r="C86" s="28"/>
      <c r="D86" s="28"/>
      <c r="E86" s="28"/>
      <c r="F86" s="28"/>
      <c r="G86" s="28"/>
      <c r="H86" s="28"/>
      <c r="I86" s="28"/>
      <c r="J86" s="28"/>
    </row>
    <row r="87" spans="1:10" x14ac:dyDescent="0.55000000000000004">
      <c r="A87" s="28"/>
      <c r="B87" s="28"/>
      <c r="C87" s="28"/>
      <c r="D87" s="28"/>
      <c r="E87" s="28"/>
      <c r="F87" s="28"/>
      <c r="G87" s="28"/>
      <c r="H87" s="28"/>
      <c r="I87" s="28"/>
      <c r="J87" s="28"/>
    </row>
    <row r="88" spans="1:10" x14ac:dyDescent="0.55000000000000004">
      <c r="A88" s="28"/>
      <c r="B88" s="28"/>
      <c r="C88" s="28"/>
      <c r="D88" s="28"/>
      <c r="E88" s="28"/>
      <c r="F88" s="28"/>
      <c r="G88" s="28"/>
      <c r="H88" s="28"/>
      <c r="I88" s="28"/>
      <c r="J88" s="28"/>
    </row>
    <row r="89" spans="1:10" x14ac:dyDescent="0.55000000000000004">
      <c r="A89" s="28"/>
      <c r="B89" s="28"/>
      <c r="C89" s="28"/>
      <c r="D89" s="28"/>
      <c r="E89" s="28"/>
      <c r="F89" s="28"/>
      <c r="G89" s="28"/>
      <c r="H89" s="28"/>
      <c r="I89" s="28"/>
      <c r="J89" s="28"/>
    </row>
    <row r="90" spans="1:10" x14ac:dyDescent="0.55000000000000004">
      <c r="A90" s="28"/>
      <c r="B90" s="28"/>
      <c r="C90" s="28"/>
      <c r="D90" s="28"/>
      <c r="E90" s="28"/>
      <c r="F90" s="28"/>
      <c r="G90" s="28"/>
      <c r="H90" s="28"/>
      <c r="I90" s="28"/>
      <c r="J90" s="28"/>
    </row>
    <row r="91" spans="1:10" x14ac:dyDescent="0.55000000000000004">
      <c r="A91" s="28"/>
      <c r="B91" s="28"/>
      <c r="C91" s="28"/>
      <c r="D91" s="28"/>
      <c r="E91" s="28"/>
      <c r="F91" s="28"/>
      <c r="G91" s="28"/>
      <c r="H91" s="28"/>
      <c r="I91" s="28"/>
      <c r="J91" s="28"/>
    </row>
    <row r="92" spans="1:10" x14ac:dyDescent="0.55000000000000004">
      <c r="A92" s="28"/>
      <c r="B92" s="28"/>
      <c r="C92" s="28"/>
      <c r="D92" s="28"/>
      <c r="E92" s="28"/>
      <c r="F92" s="28"/>
      <c r="G92" s="28"/>
      <c r="H92" s="28"/>
      <c r="I92" s="28"/>
      <c r="J92" s="28"/>
    </row>
    <row r="93" spans="1:10" x14ac:dyDescent="0.55000000000000004">
      <c r="A93" s="28"/>
      <c r="B93" s="28"/>
      <c r="C93" s="28"/>
      <c r="D93" s="28"/>
      <c r="E93" s="28"/>
      <c r="F93" s="28"/>
      <c r="G93" s="28"/>
      <c r="H93" s="28"/>
      <c r="I93" s="28"/>
      <c r="J93" s="28"/>
    </row>
    <row r="94" spans="1:10" x14ac:dyDescent="0.55000000000000004">
      <c r="A94" s="28"/>
      <c r="B94" s="28"/>
      <c r="C94" s="28"/>
      <c r="D94" s="28"/>
      <c r="E94" s="28"/>
      <c r="F94" s="28"/>
      <c r="G94" s="28"/>
      <c r="H94" s="28"/>
      <c r="I94" s="28"/>
      <c r="J94" s="28"/>
    </row>
    <row r="95" spans="1:10" x14ac:dyDescent="0.55000000000000004">
      <c r="A95" s="28"/>
      <c r="B95" s="28"/>
      <c r="C95" s="28"/>
      <c r="D95" s="28"/>
      <c r="E95" s="28"/>
      <c r="F95" s="28"/>
      <c r="G95" s="28"/>
      <c r="H95" s="28"/>
      <c r="I95" s="28"/>
      <c r="J95" s="28"/>
    </row>
    <row r="96" spans="1:10" x14ac:dyDescent="0.55000000000000004">
      <c r="A96" s="28"/>
      <c r="B96" s="28"/>
      <c r="C96" s="28"/>
      <c r="D96" s="28"/>
      <c r="E96" s="28"/>
      <c r="F96" s="28"/>
      <c r="G96" s="28"/>
      <c r="H96" s="28"/>
      <c r="I96" s="28"/>
      <c r="J96" s="28"/>
    </row>
    <row r="97" spans="1:10" x14ac:dyDescent="0.55000000000000004">
      <c r="A97" s="28"/>
      <c r="B97" s="28"/>
      <c r="C97" s="28"/>
      <c r="D97" s="28"/>
      <c r="E97" s="28"/>
      <c r="F97" s="28"/>
      <c r="G97" s="28"/>
      <c r="H97" s="28"/>
      <c r="I97" s="28"/>
      <c r="J97" s="28"/>
    </row>
    <row r="98" spans="1:10" x14ac:dyDescent="0.55000000000000004">
      <c r="A98" s="28"/>
      <c r="B98" s="28"/>
      <c r="C98" s="28"/>
      <c r="D98" s="28"/>
      <c r="E98" s="28"/>
      <c r="F98" s="28"/>
      <c r="G98" s="28"/>
      <c r="H98" s="28"/>
      <c r="I98" s="28"/>
      <c r="J98" s="28"/>
    </row>
    <row r="99" spans="1:10" x14ac:dyDescent="0.55000000000000004">
      <c r="A99" s="28"/>
      <c r="B99" s="28"/>
      <c r="C99" s="28"/>
      <c r="D99" s="28"/>
      <c r="E99" s="28"/>
      <c r="F99" s="28"/>
      <c r="G99" s="28"/>
      <c r="H99" s="28"/>
      <c r="I99" s="28"/>
      <c r="J99" s="28"/>
    </row>
    <row r="100" spans="1:10" x14ac:dyDescent="0.55000000000000004">
      <c r="A100" s="28"/>
      <c r="B100" s="28"/>
      <c r="C100" s="28"/>
      <c r="D100" s="28"/>
      <c r="E100" s="28"/>
      <c r="F100" s="28"/>
      <c r="G100" s="28"/>
      <c r="H100" s="28"/>
      <c r="I100" s="28"/>
      <c r="J100" s="28"/>
    </row>
    <row r="101" spans="1:10" x14ac:dyDescent="0.55000000000000004">
      <c r="A101" s="28"/>
      <c r="B101" s="28"/>
      <c r="C101" s="28"/>
      <c r="D101" s="28"/>
      <c r="E101" s="28"/>
      <c r="F101" s="28"/>
      <c r="G101" s="28"/>
      <c r="H101" s="28"/>
      <c r="I101" s="28"/>
      <c r="J101" s="28"/>
    </row>
    <row r="102" spans="1:10" x14ac:dyDescent="0.55000000000000004">
      <c r="A102" s="28"/>
      <c r="B102" s="28"/>
      <c r="C102" s="28"/>
      <c r="D102" s="28"/>
      <c r="E102" s="28"/>
      <c r="F102" s="28"/>
      <c r="G102" s="28"/>
      <c r="H102" s="28"/>
      <c r="I102" s="28"/>
      <c r="J102" s="28"/>
    </row>
    <row r="103" spans="1:10" x14ac:dyDescent="0.55000000000000004">
      <c r="A103" s="28"/>
      <c r="B103" s="28"/>
      <c r="C103" s="28"/>
      <c r="D103" s="28"/>
      <c r="E103" s="28"/>
      <c r="F103" s="28"/>
      <c r="G103" s="28"/>
      <c r="H103" s="28"/>
      <c r="I103" s="28"/>
      <c r="J103" s="28"/>
    </row>
    <row r="104" spans="1:10" x14ac:dyDescent="0.55000000000000004">
      <c r="A104" s="28"/>
      <c r="B104" s="28"/>
      <c r="C104" s="28"/>
      <c r="D104" s="28"/>
      <c r="E104" s="28"/>
      <c r="F104" s="28"/>
      <c r="G104" s="28"/>
      <c r="H104" s="28"/>
      <c r="I104" s="28"/>
      <c r="J104" s="28"/>
    </row>
    <row r="105" spans="1:10" x14ac:dyDescent="0.55000000000000004">
      <c r="A105" s="28"/>
      <c r="B105" s="28"/>
      <c r="C105" s="28"/>
      <c r="D105" s="28"/>
      <c r="E105" s="28"/>
      <c r="F105" s="28"/>
      <c r="G105" s="28"/>
      <c r="H105" s="28"/>
      <c r="I105" s="28"/>
      <c r="J105" s="28"/>
    </row>
    <row r="106" spans="1:10" x14ac:dyDescent="0.55000000000000004">
      <c r="A106" s="28"/>
      <c r="B106" s="28"/>
      <c r="C106" s="28"/>
      <c r="D106" s="28"/>
      <c r="E106" s="28"/>
      <c r="F106" s="28"/>
      <c r="G106" s="28"/>
      <c r="H106" s="28"/>
      <c r="I106" s="28"/>
      <c r="J106" s="28"/>
    </row>
    <row r="107" spans="1:10" x14ac:dyDescent="0.55000000000000004">
      <c r="A107" s="28"/>
      <c r="B107" s="28"/>
      <c r="C107" s="28"/>
      <c r="D107" s="28"/>
      <c r="E107" s="28"/>
      <c r="F107" s="28"/>
      <c r="G107" s="28"/>
      <c r="H107" s="28"/>
      <c r="I107" s="28"/>
      <c r="J107" s="28"/>
    </row>
    <row r="108" spans="1:10" x14ac:dyDescent="0.55000000000000004">
      <c r="A108" s="28"/>
      <c r="B108" s="28"/>
      <c r="C108" s="28"/>
      <c r="D108" s="28"/>
      <c r="E108" s="28"/>
      <c r="F108" s="28"/>
      <c r="G108" s="28"/>
      <c r="H108" s="28"/>
      <c r="I108" s="28"/>
      <c r="J108" s="28"/>
    </row>
    <row r="109" spans="1:10" x14ac:dyDescent="0.55000000000000004">
      <c r="A109" s="28"/>
      <c r="B109" s="28"/>
      <c r="C109" s="28"/>
      <c r="D109" s="28"/>
      <c r="E109" s="28"/>
      <c r="F109" s="28"/>
      <c r="G109" s="28"/>
      <c r="H109" s="28"/>
      <c r="I109" s="28"/>
      <c r="J109" s="28"/>
    </row>
    <row r="110" spans="1:10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x14ac:dyDescent="0.55000000000000004"/>
    <row r="112" spans="1:10" x14ac:dyDescent="0.55000000000000004"/>
    <row r="113" x14ac:dyDescent="0.55000000000000004"/>
    <row r="114" x14ac:dyDescent="0.55000000000000004"/>
    <row r="115" x14ac:dyDescent="0.55000000000000004"/>
    <row r="116" x14ac:dyDescent="0.55000000000000004"/>
    <row r="117" x14ac:dyDescent="0.55000000000000004"/>
    <row r="118" x14ac:dyDescent="0.55000000000000004"/>
    <row r="119" x14ac:dyDescent="0.55000000000000004"/>
    <row r="120" x14ac:dyDescent="0.55000000000000004"/>
    <row r="121" x14ac:dyDescent="0.55000000000000004"/>
    <row r="122" x14ac:dyDescent="0.55000000000000004"/>
    <row r="123" x14ac:dyDescent="0.55000000000000004"/>
  </sheetData>
  <sheetProtection algorithmName="SHA-512" hashValue="/H2OUT/qm3bgw0kgCjYzktiwvRTN+TvMdWv4ST6u+9zq11rtxM60MF6IVSnKcRCUUq8Yjy3+ZUqc4LAa9L+C+w==" saltValue="3twUhKmRjDO9y1m+JtFgPA==" spinCount="100000" sheet="1" objects="1" scenarios="1" formatCells="0"/>
  <mergeCells count="86">
    <mergeCell ref="B33:C33"/>
    <mergeCell ref="D33:E33"/>
    <mergeCell ref="H33:J33"/>
    <mergeCell ref="D31:F31"/>
    <mergeCell ref="G31:H31"/>
    <mergeCell ref="I31:J31"/>
    <mergeCell ref="D32:F32"/>
    <mergeCell ref="B32:C32"/>
    <mergeCell ref="G32:H32"/>
    <mergeCell ref="I32:J32"/>
    <mergeCell ref="A24:C24"/>
    <mergeCell ref="E20:F20"/>
    <mergeCell ref="B2:E2"/>
    <mergeCell ref="A1:J1"/>
    <mergeCell ref="F2:J2"/>
    <mergeCell ref="A4:J4"/>
    <mergeCell ref="B3:C3"/>
    <mergeCell ref="D3:J3"/>
    <mergeCell ref="D24:J25"/>
    <mergeCell ref="A25:C25"/>
    <mergeCell ref="H7:J7"/>
    <mergeCell ref="A14:J14"/>
    <mergeCell ref="A15:C15"/>
    <mergeCell ref="D15:G15"/>
    <mergeCell ref="H15:J15"/>
    <mergeCell ref="A7:E7"/>
    <mergeCell ref="A39:J39"/>
    <mergeCell ref="B27:D27"/>
    <mergeCell ref="G27:J27"/>
    <mergeCell ref="B29:D29"/>
    <mergeCell ref="E29:F29"/>
    <mergeCell ref="E27:F27"/>
    <mergeCell ref="A37:J38"/>
    <mergeCell ref="G29:J29"/>
    <mergeCell ref="A30:J30"/>
    <mergeCell ref="A35:J36"/>
    <mergeCell ref="E28:J28"/>
    <mergeCell ref="A28:D28"/>
    <mergeCell ref="B31:C31"/>
    <mergeCell ref="A8:E8"/>
    <mergeCell ref="F7:G7"/>
    <mergeCell ref="F8:G8"/>
    <mergeCell ref="A9:E9"/>
    <mergeCell ref="A10:E10"/>
    <mergeCell ref="F9:J9"/>
    <mergeCell ref="F10:J10"/>
    <mergeCell ref="A17:J17"/>
    <mergeCell ref="G20:H20"/>
    <mergeCell ref="I20:J20"/>
    <mergeCell ref="G21:H21"/>
    <mergeCell ref="I21:J21"/>
    <mergeCell ref="A20:D20"/>
    <mergeCell ref="E21:F21"/>
    <mergeCell ref="A19:J19"/>
    <mergeCell ref="D5:F5"/>
    <mergeCell ref="G5:J5"/>
    <mergeCell ref="A26:J26"/>
    <mergeCell ref="H16:J16"/>
    <mergeCell ref="E23:G23"/>
    <mergeCell ref="D16:G16"/>
    <mergeCell ref="A21:D21"/>
    <mergeCell ref="H23:J23"/>
    <mergeCell ref="C22:D22"/>
    <mergeCell ref="C23:D23"/>
    <mergeCell ref="A22:B22"/>
    <mergeCell ref="A23:B23"/>
    <mergeCell ref="A11:J11"/>
    <mergeCell ref="A12:C12"/>
    <mergeCell ref="H13:J13"/>
    <mergeCell ref="E22:G22"/>
    <mergeCell ref="A73:J73"/>
    <mergeCell ref="A40:J72"/>
    <mergeCell ref="A74:J109"/>
    <mergeCell ref="A34:J34"/>
    <mergeCell ref="A5:C5"/>
    <mergeCell ref="A6:C6"/>
    <mergeCell ref="D6:F6"/>
    <mergeCell ref="G6:J6"/>
    <mergeCell ref="D12:G12"/>
    <mergeCell ref="H12:J12"/>
    <mergeCell ref="A13:C13"/>
    <mergeCell ref="D13:G13"/>
    <mergeCell ref="H22:J22"/>
    <mergeCell ref="H8:J8"/>
    <mergeCell ref="A18:J18"/>
    <mergeCell ref="A16:C16"/>
  </mergeCells>
  <dataValidations count="5">
    <dataValidation allowBlank="1" showInputMessage="1" showErrorMessage="1" promptTitle="Multiple Dates" prompt="Requests that contain multiple dates may take additional time for consideration." sqref="A21:D21" xr:uid="{466586B9-A5CA-4823-888B-A7FEB44CADF2}"/>
    <dataValidation allowBlank="1" showInputMessage="1" showErrorMessage="1" promptTitle="BHTC Operational Hours" prompt="BHTC operational hours are Monday - Friday, 7:30 AM - 5:00 PM._x000a__x000a_If an earlier set-up time is needed, BHTS Staff will be requested to arrive earlier." sqref="E21:F21" xr:uid="{4E463C53-EF30-4197-ACD2-3A6211F9968D}"/>
    <dataValidation allowBlank="1" showInputMessage="1" showErrorMessage="1" promptTitle="BHTS Operational Hours" prompt="BHTC operational hours are Monday - Friday, 7:30 AM - 5:00 PM._x000a__x000a_Requests that extend beyond may require additional time for consideration. _x000a__x000a_Please also consider time for clean-up or debriefing meetings. " sqref="I21:J21" xr:uid="{ED648D75-1B8F-49F2-964F-DA7DD625BF88}"/>
    <dataValidation allowBlank="1" showInputMessage="1" showErrorMessage="1" promptTitle="Mutiple Days" prompt="Requests that are multiple-day events may take additional time for consideration." sqref="A23:B23" xr:uid="{3D1F44B9-2C7F-4FC6-A5FE-A11A396D25EF}"/>
    <dataValidation allowBlank="1" showInputMessage="1" showErrorMessage="1" prompt="Please provide the direct contact information of the person in charge of the event." sqref="A13:J13" xr:uid="{649146A7-C84D-4C6D-A109-666C96A979DD}"/>
  </dataValidations>
  <hyperlinks>
    <hyperlink ref="B2" r:id="rId1" xr:uid="{00000000-0004-0000-0000-000000000000}"/>
  </hyperlinks>
  <pageMargins left="0.25" right="0.1" top="0.5" bottom="0.5" header="0.05" footer="0.05"/>
  <pageSetup scale="66" orientation="portrait" r:id="rId2"/>
  <headerFooter>
    <oddFooter>&amp;R&amp;7&amp;K02-047Updated by SDang 01.27.20
HPRC Approved 01.28.20</oddFooter>
  </headerFooter>
  <rowBreaks count="1" manualBreakCount="1">
    <brk id="36" max="9" man="1"/>
  </rowBreaks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69BD33B9-5F8A-47F2-8C07-50EB19D5F249}">
          <x14:formula1>
            <xm:f>Sheet2!$A$35:$A$46</xm:f>
          </x14:formula1>
          <xm:sqref>G27:J27</xm:sqref>
        </x14:dataValidation>
        <x14:dataValidation type="list" allowBlank="1" showInputMessage="1" showErrorMessage="1" xr:uid="{BDDD29B7-0AFC-4A07-8D4A-C18DD43AFB25}">
          <x14:formula1>
            <xm:f>Sheet2!$A$1:$A$6</xm:f>
          </x14:formula1>
          <xm:sqref>A25</xm:sqref>
        </x14:dataValidation>
        <x14:dataValidation type="list" allowBlank="1" showInputMessage="1" showErrorMessage="1" prompt="Requester must provide a list venders &amp; resource names._x000a__x000a_All venders &amp; resources are prohibited from selling any products." xr:uid="{C01A1EC5-78DA-4761-A0B9-548DB24298AC}">
          <x14:formula1>
            <xm:f>Sheet2!$A$8:$A$11</xm:f>
          </x14:formula1>
          <xm:sqref>E23:G23</xm:sqref>
        </x14:dataValidation>
        <x14:dataValidation type="list" allowBlank="1" showInputMessage="1" showErrorMessage="1" xr:uid="{BC2CE8F9-9F89-4746-A177-1A7A8923674E}">
          <x14:formula1>
            <xm:f>Sheet2!$A$13:$A$33</xm:f>
          </x14:formula1>
          <xm:sqref>B27:D27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7CBC8-67CC-4804-AD69-257C8557E166}">
  <sheetPr codeName="Sheet2"/>
  <dimension ref="A1:C10"/>
  <sheetViews>
    <sheetView workbookViewId="0">
      <selection activeCell="I15" sqref="I15"/>
    </sheetView>
  </sheetViews>
  <sheetFormatPr defaultRowHeight="14.4" x14ac:dyDescent="0.55000000000000004"/>
  <cols>
    <col min="1" max="1" width="35.68359375" bestFit="1" customWidth="1"/>
  </cols>
  <sheetData>
    <row r="1" spans="1:3" x14ac:dyDescent="0.55000000000000004">
      <c r="A1" s="24"/>
      <c r="B1" s="24" t="s">
        <v>77</v>
      </c>
      <c r="C1" s="24" t="s">
        <v>78</v>
      </c>
    </row>
    <row r="2" spans="1:3" x14ac:dyDescent="0.55000000000000004">
      <c r="A2" s="24" t="s">
        <v>79</v>
      </c>
      <c r="B2" s="24">
        <f>'TC Req Form'!C23/2</f>
        <v>0</v>
      </c>
      <c r="C2" s="24">
        <f>'TC Req Form'!C23</f>
        <v>0</v>
      </c>
    </row>
    <row r="3" spans="1:3" x14ac:dyDescent="0.55000000000000004">
      <c r="A3" s="24" t="s">
        <v>80</v>
      </c>
      <c r="B3" s="24">
        <f>IF('TC Req Form'!J31=TRUE,1,0)</f>
        <v>0</v>
      </c>
      <c r="C3" s="24">
        <f>B3*2</f>
        <v>0</v>
      </c>
    </row>
    <row r="4" spans="1:3" x14ac:dyDescent="0.55000000000000004">
      <c r="A4" s="24" t="s">
        <v>81</v>
      </c>
      <c r="B4" s="24" t="b">
        <f>IF('TC Req Form'!A25="Breakfast Only","2",IF('TC Req Form'!A25="Lunch Only","2",IF('TC Req Form'!A25="Breakfast and Lunch","2",IF('TC Req Form'!A25="Not applicable","0",IF('TC Req Form'!A25="Snacks","1")))))</f>
        <v>0</v>
      </c>
      <c r="C4" s="24">
        <v>0</v>
      </c>
    </row>
    <row r="5" spans="1:3" x14ac:dyDescent="0.55000000000000004">
      <c r="A5" s="24" t="s">
        <v>82</v>
      </c>
      <c r="B5" s="24">
        <f>'TC Req Form'!H23</f>
        <v>0</v>
      </c>
      <c r="C5" s="24">
        <f>'TC Req Form'!H23*2</f>
        <v>0</v>
      </c>
    </row>
    <row r="6" spans="1:3" s="13" customFormat="1" x14ac:dyDescent="0.55000000000000004">
      <c r="A6" s="25"/>
      <c r="B6" s="25"/>
      <c r="C6" s="25"/>
    </row>
    <row r="7" spans="1:3" x14ac:dyDescent="0.55000000000000004">
      <c r="A7" s="22"/>
      <c r="B7" s="22" t="s">
        <v>77</v>
      </c>
      <c r="C7" s="22" t="s">
        <v>78</v>
      </c>
    </row>
    <row r="8" spans="1:3" x14ac:dyDescent="0.55000000000000004">
      <c r="A8" s="22" t="s">
        <v>86</v>
      </c>
      <c r="B8" s="22">
        <f>SUM(B2:B5)</f>
        <v>0</v>
      </c>
      <c r="C8" s="22">
        <f>SUM(C2:C5)</f>
        <v>0</v>
      </c>
    </row>
    <row r="9" spans="1:3" x14ac:dyDescent="0.55000000000000004">
      <c r="A9" s="23"/>
      <c r="B9" s="23" t="s">
        <v>77</v>
      </c>
      <c r="C9" s="23" t="s">
        <v>78</v>
      </c>
    </row>
    <row r="10" spans="1:3" x14ac:dyDescent="0.55000000000000004">
      <c r="A10" s="23" t="s">
        <v>85</v>
      </c>
      <c r="B10" s="23">
        <v>87</v>
      </c>
      <c r="C10" s="23">
        <v>223</v>
      </c>
    </row>
  </sheetData>
  <sheetProtection algorithmName="SHA-512" hashValue="81pIJ8J5dmvcIJN3YyX4hzZUYGBpQ53v4vCm0JGFy+8k5U/gnwmGBFiPcGpvPVVn4ojEywIxETn5WRw93Dg6vw==" saltValue="dU1bgplMrzXFVS5YJplQr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1"/>
  <dimension ref="A1:B46"/>
  <sheetViews>
    <sheetView topLeftCell="A31" zoomScaleNormal="100" workbookViewId="0">
      <selection activeCell="D33" sqref="D33"/>
    </sheetView>
  </sheetViews>
  <sheetFormatPr defaultRowHeight="14.4" x14ac:dyDescent="0.55000000000000004"/>
  <cols>
    <col min="1" max="1" width="29.83984375" customWidth="1"/>
    <col min="2" max="2" width="54.26171875" customWidth="1"/>
    <col min="3" max="3" width="21.68359375" customWidth="1"/>
    <col min="4" max="4" width="30" customWidth="1"/>
    <col min="6" max="7" width="9.15625" customWidth="1"/>
  </cols>
  <sheetData>
    <row r="1" spans="1:2" s="13" customFormat="1" x14ac:dyDescent="0.55000000000000004">
      <c r="A1" s="12" t="s">
        <v>64</v>
      </c>
      <c r="B1" t="e">
        <f>INDEX(Sheet2!$B$13:$B$22,MATCH('TC Req Form'!$G$27,Sheet2!$A$13:$A$22,0))</f>
        <v>#N/A</v>
      </c>
    </row>
    <row r="2" spans="1:2" s="13" customFormat="1" x14ac:dyDescent="0.55000000000000004">
      <c r="A2" t="s">
        <v>24</v>
      </c>
    </row>
    <row r="3" spans="1:2" s="13" customFormat="1" x14ac:dyDescent="0.55000000000000004">
      <c r="A3" t="s">
        <v>39</v>
      </c>
    </row>
    <row r="4" spans="1:2" s="13" customFormat="1" x14ac:dyDescent="0.55000000000000004">
      <c r="A4" s="10" t="s">
        <v>40</v>
      </c>
    </row>
    <row r="5" spans="1:2" s="13" customFormat="1" x14ac:dyDescent="0.55000000000000004">
      <c r="A5" t="s">
        <v>41</v>
      </c>
    </row>
    <row r="6" spans="1:2" s="13" customFormat="1" x14ac:dyDescent="0.55000000000000004">
      <c r="A6" t="s">
        <v>44</v>
      </c>
    </row>
    <row r="7" spans="1:2" s="13" customFormat="1" x14ac:dyDescent="0.55000000000000004"/>
    <row r="8" spans="1:2" s="13" customFormat="1" x14ac:dyDescent="0.55000000000000004">
      <c r="A8" s="11" t="s">
        <v>64</v>
      </c>
    </row>
    <row r="9" spans="1:2" s="13" customFormat="1" x14ac:dyDescent="0.55000000000000004">
      <c r="A9" t="s">
        <v>37</v>
      </c>
    </row>
    <row r="10" spans="1:2" s="13" customFormat="1" x14ac:dyDescent="0.55000000000000004">
      <c r="A10" t="s">
        <v>35</v>
      </c>
    </row>
    <row r="11" spans="1:2" s="13" customFormat="1" x14ac:dyDescent="0.55000000000000004">
      <c r="A11" s="11" t="s">
        <v>36</v>
      </c>
    </row>
    <row r="12" spans="1:2" s="13" customFormat="1" x14ac:dyDescent="0.55000000000000004"/>
    <row r="13" spans="1:2" x14ac:dyDescent="0.55000000000000004">
      <c r="A13" t="s">
        <v>62</v>
      </c>
      <c r="B13" s="5"/>
    </row>
    <row r="14" spans="1:2" ht="200.1" customHeight="1" x14ac:dyDescent="0.55000000000000004">
      <c r="A14" t="s">
        <v>21</v>
      </c>
      <c r="B14" s="16" t="s">
        <v>52</v>
      </c>
    </row>
    <row r="15" spans="1:2" s="10" customFormat="1" ht="200.1" customHeight="1" x14ac:dyDescent="0.55000000000000004">
      <c r="A15" s="10" t="s">
        <v>22</v>
      </c>
      <c r="B15" s="16" t="s">
        <v>53</v>
      </c>
    </row>
    <row r="16" spans="1:2" ht="200.1" customHeight="1" x14ac:dyDescent="0.55000000000000004">
      <c r="A16" t="s">
        <v>9</v>
      </c>
      <c r="B16" s="16" t="s">
        <v>54</v>
      </c>
    </row>
    <row r="17" spans="1:2" ht="200.1" customHeight="1" x14ac:dyDescent="0.55000000000000004">
      <c r="A17" t="s">
        <v>10</v>
      </c>
      <c r="B17" s="16" t="s">
        <v>55</v>
      </c>
    </row>
    <row r="18" spans="1:2" ht="200.1" customHeight="1" x14ac:dyDescent="0.55000000000000004">
      <c r="A18" t="s">
        <v>11</v>
      </c>
      <c r="B18" s="16" t="s">
        <v>56</v>
      </c>
    </row>
    <row r="19" spans="1:2" ht="200.1" customHeight="1" x14ac:dyDescent="0.55000000000000004">
      <c r="A19" t="s">
        <v>25</v>
      </c>
      <c r="B19" s="16" t="s">
        <v>57</v>
      </c>
    </row>
    <row r="20" spans="1:2" s="11" customFormat="1" ht="200.1" customHeight="1" x14ac:dyDescent="0.55000000000000004">
      <c r="A20" s="11" t="s">
        <v>26</v>
      </c>
      <c r="B20" s="16" t="s">
        <v>58</v>
      </c>
    </row>
    <row r="21" spans="1:2" ht="200.1" customHeight="1" x14ac:dyDescent="0.55000000000000004">
      <c r="A21" s="9" t="s">
        <v>20</v>
      </c>
      <c r="B21" s="16" t="s">
        <v>59</v>
      </c>
    </row>
    <row r="22" spans="1:2" ht="200.1" customHeight="1" x14ac:dyDescent="0.55000000000000004">
      <c r="A22" s="9" t="s">
        <v>27</v>
      </c>
      <c r="B22" s="16" t="s">
        <v>60</v>
      </c>
    </row>
    <row r="23" spans="1:2" s="9" customFormat="1" ht="200.1" customHeight="1" x14ac:dyDescent="0.55000000000000004">
      <c r="A23" s="9" t="s">
        <v>89</v>
      </c>
      <c r="B23" s="16" t="s">
        <v>61</v>
      </c>
    </row>
    <row r="24" spans="1:2" s="9" customFormat="1" ht="200.1" customHeight="1" x14ac:dyDescent="0.55000000000000004">
      <c r="A24" s="9" t="s">
        <v>99</v>
      </c>
      <c r="B24" s="16" t="s">
        <v>90</v>
      </c>
    </row>
    <row r="25" spans="1:2" s="13" customFormat="1" ht="200.1" customHeight="1" x14ac:dyDescent="0.55000000000000004">
      <c r="A25" s="13" t="s">
        <v>100</v>
      </c>
      <c r="B25" s="16" t="s">
        <v>91</v>
      </c>
    </row>
    <row r="26" spans="1:2" s="13" customFormat="1" ht="200.1" customHeight="1" x14ac:dyDescent="0.55000000000000004">
      <c r="A26" s="13" t="s">
        <v>101</v>
      </c>
      <c r="B26" s="16" t="s">
        <v>91</v>
      </c>
    </row>
    <row r="27" spans="1:2" s="13" customFormat="1" ht="200.1" customHeight="1" x14ac:dyDescent="0.55000000000000004">
      <c r="A27" s="13" t="s">
        <v>102</v>
      </c>
      <c r="B27" s="16" t="s">
        <v>91</v>
      </c>
    </row>
    <row r="28" spans="1:2" s="13" customFormat="1" ht="200.1" customHeight="1" x14ac:dyDescent="0.55000000000000004">
      <c r="A28" s="13" t="s">
        <v>103</v>
      </c>
      <c r="B28" s="16" t="s">
        <v>92</v>
      </c>
    </row>
    <row r="29" spans="1:2" s="13" customFormat="1" ht="200.1" customHeight="1" x14ac:dyDescent="0.55000000000000004">
      <c r="A29" s="13" t="s">
        <v>104</v>
      </c>
      <c r="B29" s="16" t="s">
        <v>92</v>
      </c>
    </row>
    <row r="30" spans="1:2" s="13" customFormat="1" ht="200.1" customHeight="1" x14ac:dyDescent="0.55000000000000004">
      <c r="A30" s="13" t="s">
        <v>105</v>
      </c>
      <c r="B30" s="16" t="s">
        <v>93</v>
      </c>
    </row>
    <row r="31" spans="1:2" s="13" customFormat="1" ht="200.1" customHeight="1" x14ac:dyDescent="0.55000000000000004">
      <c r="A31" s="13" t="s">
        <v>106</v>
      </c>
      <c r="B31" s="16" t="s">
        <v>94</v>
      </c>
    </row>
    <row r="32" spans="1:2" s="13" customFormat="1" ht="200.1" customHeight="1" x14ac:dyDescent="0.55000000000000004">
      <c r="A32" s="13" t="s">
        <v>87</v>
      </c>
      <c r="B32" s="16" t="s">
        <v>95</v>
      </c>
    </row>
    <row r="33" spans="1:2" s="13" customFormat="1" ht="200.1" customHeight="1" x14ac:dyDescent="0.55000000000000004">
      <c r="A33" s="13" t="s">
        <v>88</v>
      </c>
      <c r="B33" s="16" t="s">
        <v>96</v>
      </c>
    </row>
    <row r="35" spans="1:2" x14ac:dyDescent="0.55000000000000004">
      <c r="A35" s="3" t="s">
        <v>63</v>
      </c>
      <c r="B35" s="14"/>
    </row>
    <row r="36" spans="1:2" ht="200.1" customHeight="1" x14ac:dyDescent="0.55000000000000004">
      <c r="A36" s="2" t="s">
        <v>12</v>
      </c>
    </row>
    <row r="37" spans="1:2" ht="200.1" customHeight="1" x14ac:dyDescent="0.55000000000000004">
      <c r="A37" s="2" t="s">
        <v>19</v>
      </c>
    </row>
    <row r="38" spans="1:2" ht="200.1" customHeight="1" x14ac:dyDescent="0.55000000000000004">
      <c r="A38" s="2" t="s">
        <v>18</v>
      </c>
    </row>
    <row r="39" spans="1:2" s="13" customFormat="1" ht="200.1" customHeight="1" x14ac:dyDescent="0.55000000000000004">
      <c r="A39" s="2" t="s">
        <v>31</v>
      </c>
    </row>
    <row r="40" spans="1:2" s="13" customFormat="1" ht="200.1" customHeight="1" x14ac:dyDescent="0.55000000000000004">
      <c r="A40" s="2" t="s">
        <v>46</v>
      </c>
    </row>
    <row r="41" spans="1:2" ht="200.1" customHeight="1" x14ac:dyDescent="0.55000000000000004">
      <c r="A41" s="2" t="s">
        <v>47</v>
      </c>
    </row>
    <row r="42" spans="1:2" ht="200.1" customHeight="1" x14ac:dyDescent="0.55000000000000004">
      <c r="A42" s="2" t="s">
        <v>29</v>
      </c>
    </row>
    <row r="43" spans="1:2" ht="200.1" customHeight="1" x14ac:dyDescent="0.55000000000000004">
      <c r="A43" s="2" t="s">
        <v>28</v>
      </c>
    </row>
    <row r="44" spans="1:2" ht="200.1" customHeight="1" x14ac:dyDescent="0.55000000000000004">
      <c r="A44" s="2" t="s">
        <v>32</v>
      </c>
    </row>
    <row r="45" spans="1:2" ht="200.1" customHeight="1" x14ac:dyDescent="0.55000000000000004">
      <c r="A45" s="2" t="s">
        <v>30</v>
      </c>
    </row>
    <row r="46" spans="1:2" ht="200.1" customHeight="1" x14ac:dyDescent="0.55000000000000004">
      <c r="A46" s="15" t="s">
        <v>48</v>
      </c>
    </row>
  </sheetData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PBrush" shapeId="2049" r:id="rId4">
          <objectPr defaultSize="0" autoPict="0" r:id="rId5">
            <anchor moveWithCells="1" sizeWithCells="1">
              <from>
                <xdr:col>3</xdr:col>
                <xdr:colOff>201930</xdr:colOff>
                <xdr:row>35</xdr:row>
                <xdr:rowOff>76200</xdr:rowOff>
              </from>
              <to>
                <xdr:col>3</xdr:col>
                <xdr:colOff>1866900</xdr:colOff>
                <xdr:row>35</xdr:row>
                <xdr:rowOff>1059180</xdr:rowOff>
              </to>
            </anchor>
          </objectPr>
        </oleObject>
      </mc:Choice>
      <mc:Fallback>
        <oleObject progId="PBrush" shapeId="2049" r:id="rId4"/>
      </mc:Fallback>
    </mc:AlternateContent>
    <mc:AlternateContent xmlns:mc="http://schemas.openxmlformats.org/markup-compatibility/2006">
      <mc:Choice Requires="x14">
        <oleObject progId="PBrush" shapeId="2051" r:id="rId6">
          <objectPr defaultSize="0" autoPict="0" r:id="rId7">
            <anchor moveWithCells="1" sizeWithCells="1">
              <from>
                <xdr:col>3</xdr:col>
                <xdr:colOff>392430</xdr:colOff>
                <xdr:row>37</xdr:row>
                <xdr:rowOff>114300</xdr:rowOff>
              </from>
              <to>
                <xdr:col>3</xdr:col>
                <xdr:colOff>1714500</xdr:colOff>
                <xdr:row>37</xdr:row>
                <xdr:rowOff>1447800</xdr:rowOff>
              </to>
            </anchor>
          </objectPr>
        </oleObject>
      </mc:Choice>
      <mc:Fallback>
        <oleObject progId="PBrush" shapeId="2051" r:id="rId6"/>
      </mc:Fallback>
    </mc:AlternateContent>
    <mc:AlternateContent xmlns:mc="http://schemas.openxmlformats.org/markup-compatibility/2006">
      <mc:Choice Requires="x14">
        <oleObject progId="PBrush" shapeId="2052" r:id="rId8">
          <objectPr defaultSize="0" autoPict="0" r:id="rId9">
            <anchor moveWithCells="1" sizeWithCells="1">
              <from>
                <xdr:col>3</xdr:col>
                <xdr:colOff>373380</xdr:colOff>
                <xdr:row>36</xdr:row>
                <xdr:rowOff>133350</xdr:rowOff>
              </from>
              <to>
                <xdr:col>3</xdr:col>
                <xdr:colOff>1687830</xdr:colOff>
                <xdr:row>36</xdr:row>
                <xdr:rowOff>1638300</xdr:rowOff>
              </to>
            </anchor>
          </objectPr>
        </oleObject>
      </mc:Choice>
      <mc:Fallback>
        <oleObject progId="PBrush" shapeId="2052" r:id="rId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15</vt:i4>
      </vt:variant>
    </vt:vector>
  </HeadingPairs>
  <TitlesOfParts>
    <vt:vector size="18" baseType="lpstr">
      <vt:lpstr>TC Req Form</vt:lpstr>
      <vt:lpstr>BHTS STAFF ONLY</vt:lpstr>
      <vt:lpstr>Sheet2</vt:lpstr>
      <vt:lpstr>Combined_Rooms_A___B</vt:lpstr>
      <vt:lpstr>Combined_Rooms_A__B__C</vt:lpstr>
      <vt:lpstr>Combined_Rooms_B___C</vt:lpstr>
      <vt:lpstr>Combined_Rooms_D___E</vt:lpstr>
      <vt:lpstr>Entire_facility</vt:lpstr>
      <vt:lpstr>Layout</vt:lpstr>
      <vt:lpstr>Pick_a_selection.</vt:lpstr>
      <vt:lpstr>'TC Req Form'!Print_Area</vt:lpstr>
      <vt:lpstr>Room</vt:lpstr>
      <vt:lpstr>Room_A___Huntington_Room</vt:lpstr>
      <vt:lpstr>Room_B___Newport_Room</vt:lpstr>
      <vt:lpstr>Room_C___Corona_del_Mar_Room</vt:lpstr>
      <vt:lpstr>Room_D___Dana_Point_Room</vt:lpstr>
      <vt:lpstr>Room_E___Laguna_Room</vt:lpstr>
      <vt:lpstr>RoomCapPick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Dang, Stella</dc:creator>
  <cp:lastModifiedBy>Ong, Dominic</cp:lastModifiedBy>
  <cp:lastPrinted>2025-09-16T16:55:35Z</cp:lastPrinted>
  <dcterms:created xsi:type="dcterms:W3CDTF">2020-01-08T20:15:47Z</dcterms:created>
  <dcterms:modified xsi:type="dcterms:W3CDTF">2026-02-10T18:27:37Z</dcterms:modified>
</cp:coreProperties>
</file>